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OCTOMBRIE 2025\SITE OCT 2025\"/>
    </mc:Choice>
  </mc:AlternateContent>
  <xr:revisionPtr revIDLastSave="0" documentId="8_{EB671EAC-5A8F-4AB7-91AD-94F6B7581213}" xr6:coauthVersionLast="36" xr6:coauthVersionMax="36" xr10:uidLastSave="{00000000-0000-0000-0000-000000000000}"/>
  <bookViews>
    <workbookView xWindow="0" yWindow="0" windowWidth="28800" windowHeight="13620" xr2:uid="{8F551E1B-97F0-4E8F-AD63-0EAD96934009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9" i="1" l="1"/>
  <c r="I99" i="1"/>
  <c r="G99" i="1"/>
  <c r="F99" i="1"/>
  <c r="E99" i="1"/>
  <c r="R98" i="1"/>
  <c r="Q98" i="1"/>
  <c r="O98" i="1"/>
  <c r="O99" i="1" s="1"/>
  <c r="N98" i="1"/>
  <c r="N99" i="1" s="1"/>
  <c r="K98" i="1"/>
  <c r="K99" i="1" s="1"/>
  <c r="J98" i="1"/>
  <c r="J99" i="1" s="1"/>
  <c r="Q97" i="1"/>
  <c r="L97" i="1"/>
  <c r="M97" i="1" s="1"/>
  <c r="Q96" i="1"/>
  <c r="L96" i="1"/>
  <c r="M96" i="1" s="1"/>
  <c r="Q95" i="1"/>
  <c r="L95" i="1"/>
  <c r="M95" i="1" s="1"/>
  <c r="Q94" i="1"/>
  <c r="L94" i="1"/>
  <c r="M94" i="1" s="1"/>
  <c r="Q93" i="1"/>
  <c r="L93" i="1"/>
  <c r="M93" i="1" s="1"/>
  <c r="Q92" i="1"/>
  <c r="L92" i="1"/>
  <c r="M92" i="1" s="1"/>
  <c r="Q91" i="1"/>
  <c r="L91" i="1"/>
  <c r="M91" i="1" s="1"/>
  <c r="Q90" i="1"/>
  <c r="L90" i="1"/>
  <c r="M90" i="1" s="1"/>
  <c r="Q89" i="1"/>
  <c r="L89" i="1"/>
  <c r="M89" i="1" s="1"/>
  <c r="Q88" i="1"/>
  <c r="L88" i="1"/>
  <c r="H88" i="1"/>
  <c r="Q87" i="1"/>
  <c r="L87" i="1"/>
  <c r="M87" i="1" s="1"/>
  <c r="H87" i="1"/>
  <c r="Q86" i="1"/>
  <c r="L86" i="1"/>
  <c r="H86" i="1"/>
  <c r="Q85" i="1"/>
  <c r="L85" i="1"/>
  <c r="H85" i="1"/>
  <c r="Q84" i="1"/>
  <c r="L84" i="1"/>
  <c r="M84" i="1" s="1"/>
  <c r="H84" i="1"/>
  <c r="Q83" i="1"/>
  <c r="M83" i="1"/>
  <c r="L83" i="1"/>
  <c r="H83" i="1"/>
  <c r="Q82" i="1"/>
  <c r="L82" i="1"/>
  <c r="H82" i="1"/>
  <c r="M82" i="1" s="1"/>
  <c r="Q81" i="1"/>
  <c r="L81" i="1"/>
  <c r="H81" i="1"/>
  <c r="M81" i="1" s="1"/>
  <c r="Q80" i="1"/>
  <c r="L80" i="1"/>
  <c r="H80" i="1"/>
  <c r="Q79" i="1"/>
  <c r="L79" i="1"/>
  <c r="H79" i="1"/>
  <c r="M79" i="1" s="1"/>
  <c r="Q78" i="1"/>
  <c r="L78" i="1"/>
  <c r="H78" i="1"/>
  <c r="Q77" i="1"/>
  <c r="L77" i="1"/>
  <c r="H77" i="1"/>
  <c r="Q76" i="1"/>
  <c r="L76" i="1"/>
  <c r="M76" i="1" s="1"/>
  <c r="H76" i="1"/>
  <c r="Q75" i="1"/>
  <c r="L75" i="1"/>
  <c r="H75" i="1"/>
  <c r="M75" i="1" s="1"/>
  <c r="Q74" i="1"/>
  <c r="L74" i="1"/>
  <c r="H74" i="1"/>
  <c r="M74" i="1" s="1"/>
  <c r="Q73" i="1"/>
  <c r="L73" i="1"/>
  <c r="H73" i="1"/>
  <c r="M73" i="1" s="1"/>
  <c r="Q72" i="1"/>
  <c r="L72" i="1"/>
  <c r="H72" i="1"/>
  <c r="Q71" i="1"/>
  <c r="L71" i="1"/>
  <c r="M71" i="1" s="1"/>
  <c r="H71" i="1"/>
  <c r="Q70" i="1"/>
  <c r="L70" i="1"/>
  <c r="H70" i="1"/>
  <c r="Q69" i="1"/>
  <c r="L69" i="1"/>
  <c r="H69" i="1"/>
  <c r="Q68" i="1"/>
  <c r="L68" i="1"/>
  <c r="M68" i="1" s="1"/>
  <c r="H68" i="1"/>
  <c r="Q67" i="1"/>
  <c r="M67" i="1"/>
  <c r="L67" i="1"/>
  <c r="H67" i="1"/>
  <c r="Q66" i="1"/>
  <c r="L66" i="1"/>
  <c r="H66" i="1"/>
  <c r="M66" i="1" s="1"/>
  <c r="Q65" i="1"/>
  <c r="L65" i="1"/>
  <c r="H65" i="1"/>
  <c r="M65" i="1" s="1"/>
  <c r="Q64" i="1"/>
  <c r="L64" i="1"/>
  <c r="H64" i="1"/>
  <c r="Q63" i="1"/>
  <c r="L63" i="1"/>
  <c r="H63" i="1"/>
  <c r="M63" i="1" s="1"/>
  <c r="Q62" i="1"/>
  <c r="L62" i="1"/>
  <c r="H62" i="1"/>
  <c r="Q61" i="1"/>
  <c r="L61" i="1"/>
  <c r="H61" i="1"/>
  <c r="Q60" i="1"/>
  <c r="L60" i="1"/>
  <c r="M60" i="1" s="1"/>
  <c r="H60" i="1"/>
  <c r="Q59" i="1"/>
  <c r="L59" i="1"/>
  <c r="H59" i="1"/>
  <c r="M59" i="1" s="1"/>
  <c r="Q58" i="1"/>
  <c r="L58" i="1"/>
  <c r="H58" i="1"/>
  <c r="M58" i="1" s="1"/>
  <c r="Q57" i="1"/>
  <c r="L57" i="1"/>
  <c r="H57" i="1"/>
  <c r="M57" i="1" s="1"/>
  <c r="Q56" i="1"/>
  <c r="L56" i="1"/>
  <c r="H56" i="1"/>
  <c r="Q55" i="1"/>
  <c r="L55" i="1"/>
  <c r="M55" i="1" s="1"/>
  <c r="H55" i="1"/>
  <c r="Q54" i="1"/>
  <c r="L54" i="1"/>
  <c r="H54" i="1"/>
  <c r="Q53" i="1"/>
  <c r="L53" i="1"/>
  <c r="H53" i="1"/>
  <c r="Q52" i="1"/>
  <c r="L52" i="1"/>
  <c r="M52" i="1" s="1"/>
  <c r="H52" i="1"/>
  <c r="Q51" i="1"/>
  <c r="M51" i="1"/>
  <c r="L51" i="1"/>
  <c r="H51" i="1"/>
  <c r="Q50" i="1"/>
  <c r="L50" i="1"/>
  <c r="H50" i="1"/>
  <c r="M50" i="1" s="1"/>
  <c r="Q49" i="1"/>
  <c r="L49" i="1"/>
  <c r="H49" i="1"/>
  <c r="M49" i="1" s="1"/>
  <c r="Q48" i="1"/>
  <c r="L48" i="1"/>
  <c r="H48" i="1"/>
  <c r="Q47" i="1"/>
  <c r="L47" i="1"/>
  <c r="H47" i="1"/>
  <c r="M47" i="1" s="1"/>
  <c r="Q46" i="1"/>
  <c r="L46" i="1"/>
  <c r="H46" i="1"/>
  <c r="Q45" i="1"/>
  <c r="L45" i="1"/>
  <c r="H45" i="1"/>
  <c r="Q44" i="1"/>
  <c r="L44" i="1"/>
  <c r="M44" i="1" s="1"/>
  <c r="H44" i="1"/>
  <c r="Q43" i="1"/>
  <c r="L43" i="1"/>
  <c r="H43" i="1"/>
  <c r="M43" i="1" s="1"/>
  <c r="Q42" i="1"/>
  <c r="L42" i="1"/>
  <c r="H42" i="1"/>
  <c r="M42" i="1" s="1"/>
  <c r="Q41" i="1"/>
  <c r="L41" i="1"/>
  <c r="H41" i="1"/>
  <c r="M41" i="1" s="1"/>
  <c r="Q40" i="1"/>
  <c r="L40" i="1"/>
  <c r="H40" i="1"/>
  <c r="Q39" i="1"/>
  <c r="L39" i="1"/>
  <c r="M39" i="1" s="1"/>
  <c r="H39" i="1"/>
  <c r="Q38" i="1"/>
  <c r="L38" i="1"/>
  <c r="H38" i="1"/>
  <c r="Q37" i="1"/>
  <c r="L37" i="1"/>
  <c r="H37" i="1"/>
  <c r="Q36" i="1"/>
  <c r="L36" i="1"/>
  <c r="M36" i="1" s="1"/>
  <c r="H36" i="1"/>
  <c r="Q35" i="1"/>
  <c r="M35" i="1"/>
  <c r="L35" i="1"/>
  <c r="H35" i="1"/>
  <c r="Q34" i="1"/>
  <c r="L34" i="1"/>
  <c r="H34" i="1"/>
  <c r="M34" i="1" s="1"/>
  <c r="Q33" i="1"/>
  <c r="L33" i="1"/>
  <c r="H33" i="1"/>
  <c r="M33" i="1" s="1"/>
  <c r="Q32" i="1"/>
  <c r="L32" i="1"/>
  <c r="H32" i="1"/>
  <c r="Q31" i="1"/>
  <c r="L31" i="1"/>
  <c r="H31" i="1"/>
  <c r="M31" i="1" s="1"/>
  <c r="Q30" i="1"/>
  <c r="L30" i="1"/>
  <c r="H30" i="1"/>
  <c r="Q29" i="1"/>
  <c r="L29" i="1"/>
  <c r="H29" i="1"/>
  <c r="Q28" i="1"/>
  <c r="L28" i="1"/>
  <c r="M28" i="1" s="1"/>
  <c r="H28" i="1"/>
  <c r="Q27" i="1"/>
  <c r="L27" i="1"/>
  <c r="H27" i="1"/>
  <c r="M27" i="1" s="1"/>
  <c r="Q26" i="1"/>
  <c r="L26" i="1"/>
  <c r="H26" i="1"/>
  <c r="M26" i="1" s="1"/>
  <c r="Q25" i="1"/>
  <c r="L25" i="1"/>
  <c r="H25" i="1"/>
  <c r="M25" i="1" s="1"/>
  <c r="Q24" i="1"/>
  <c r="L24" i="1"/>
  <c r="H24" i="1"/>
  <c r="Q23" i="1"/>
  <c r="L23" i="1"/>
  <c r="M23" i="1" s="1"/>
  <c r="H23" i="1"/>
  <c r="Q22" i="1"/>
  <c r="L22" i="1"/>
  <c r="H22" i="1"/>
  <c r="Q21" i="1"/>
  <c r="L21" i="1"/>
  <c r="H21" i="1"/>
  <c r="Q20" i="1"/>
  <c r="L20" i="1"/>
  <c r="M20" i="1" s="1"/>
  <c r="H20" i="1"/>
  <c r="Q19" i="1"/>
  <c r="M19" i="1"/>
  <c r="L19" i="1"/>
  <c r="H19" i="1"/>
  <c r="Q18" i="1"/>
  <c r="L18" i="1"/>
  <c r="H18" i="1"/>
  <c r="M18" i="1" s="1"/>
  <c r="Q17" i="1"/>
  <c r="L17" i="1"/>
  <c r="H17" i="1"/>
  <c r="M17" i="1" s="1"/>
  <c r="Q16" i="1"/>
  <c r="L16" i="1"/>
  <c r="H16" i="1"/>
  <c r="Q15" i="1"/>
  <c r="L15" i="1"/>
  <c r="H15" i="1"/>
  <c r="M15" i="1" s="1"/>
  <c r="Q14" i="1"/>
  <c r="L14" i="1"/>
  <c r="H14" i="1"/>
  <c r="Q13" i="1"/>
  <c r="L13" i="1"/>
  <c r="H13" i="1"/>
  <c r="Q12" i="1"/>
  <c r="L12" i="1"/>
  <c r="M12" i="1" s="1"/>
  <c r="H12" i="1"/>
  <c r="Q11" i="1"/>
  <c r="L11" i="1"/>
  <c r="H11" i="1"/>
  <c r="M11" i="1" s="1"/>
  <c r="Q10" i="1"/>
  <c r="L10" i="1"/>
  <c r="H10" i="1"/>
  <c r="M10" i="1" s="1"/>
  <c r="Q9" i="1"/>
  <c r="L9" i="1"/>
  <c r="H9" i="1"/>
  <c r="M9" i="1" s="1"/>
  <c r="Q8" i="1"/>
  <c r="L8" i="1"/>
  <c r="H8" i="1"/>
  <c r="Q7" i="1"/>
  <c r="L7" i="1"/>
  <c r="M7" i="1" s="1"/>
  <c r="H7" i="1"/>
  <c r="Q99" i="1" l="1"/>
  <c r="H99" i="1"/>
  <c r="R99" i="1"/>
  <c r="M16" i="1"/>
  <c r="M21" i="1"/>
  <c r="M22" i="1"/>
  <c r="M32" i="1"/>
  <c r="M37" i="1"/>
  <c r="M38" i="1"/>
  <c r="M48" i="1"/>
  <c r="M53" i="1"/>
  <c r="M54" i="1"/>
  <c r="M64" i="1"/>
  <c r="M69" i="1"/>
  <c r="M70" i="1"/>
  <c r="M80" i="1"/>
  <c r="M85" i="1"/>
  <c r="M86" i="1"/>
  <c r="M8" i="1"/>
  <c r="M13" i="1"/>
  <c r="M14" i="1"/>
  <c r="M24" i="1"/>
  <c r="M29" i="1"/>
  <c r="M30" i="1"/>
  <c r="M40" i="1"/>
  <c r="M45" i="1"/>
  <c r="M46" i="1"/>
  <c r="M56" i="1"/>
  <c r="M61" i="1"/>
  <c r="M62" i="1"/>
  <c r="M72" i="1"/>
  <c r="M77" i="1"/>
  <c r="M78" i="1"/>
  <c r="M88" i="1"/>
  <c r="L99" i="1"/>
  <c r="M99" i="1"/>
  <c r="L98" i="1"/>
  <c r="M98" i="1" s="1"/>
</calcChain>
</file>

<file path=xl/sharedStrings.xml><?xml version="1.0" encoding="utf-8"?>
<sst xmlns="http://schemas.openxmlformats.org/spreadsheetml/2006/main" count="194" uniqueCount="194">
  <si>
    <t xml:space="preserve">VALORI CONTRACTE RECUPERARE REABILITARE </t>
  </si>
  <si>
    <t>ALOCARE LUNA OCTOMBRIE  2025</t>
  </si>
  <si>
    <t>NR CRT</t>
  </si>
  <si>
    <t>NRCONTR 2023</t>
  </si>
  <si>
    <t>DENUMIRE FURNIZOR</t>
  </si>
  <si>
    <t>TRIM.I 2025</t>
  </si>
  <si>
    <t>TRIM.II 2025</t>
  </si>
  <si>
    <t>SEM.I 2025</t>
  </si>
  <si>
    <t>TRIM.III 2025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</si>
  <si>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</si>
  <si>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</si>
  <si>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</si>
  <si>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</si>
  <si>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</si>
  <si>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</si>
  <si>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</si>
  <si>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</si>
  <si>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</si>
  <si>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</si>
  <si>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</si>
  <si>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</si>
  <si>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</si>
  <si>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</si>
  <si>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</si>
  <si>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</si>
  <si>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</si>
  <si>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</si>
  <si>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</si>
  <si>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</si>
  <si>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</si>
  <si>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</si>
  <si>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</si>
  <si>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</si>
  <si>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</si>
  <si>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</si>
  <si>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</si>
  <si>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</si>
  <si>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</si>
  <si>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</si>
  <si>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</si>
  <si>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</si>
  <si>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</si>
  <si>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</si>
  <si>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</si>
  <si>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</si>
  <si>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</si>
  <si>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</si>
  <si>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</si>
  <si>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</si>
  <si>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</si>
  <si>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</si>
  <si>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</si>
  <si>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</si>
  <si>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</si>
  <si>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</si>
  <si>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</si>
  <si>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</si>
  <si>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</si>
  <si>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</si>
  <si>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</si>
  <si>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</si>
  <si>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</si>
  <si>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</si>
  <si>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</si>
  <si>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</si>
  <si>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</si>
  <si>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</si>
  <si>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</si>
  <si>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</si>
  <si>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</si>
  <si>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</si>
  <si>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R0113/2023</t>
  </si>
  <si>
    <t>SC BROTAC MEDICAL CENTER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</si>
  <si>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</si>
  <si>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</si>
  <si>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</si>
  <si>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</si>
  <si>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</si>
  <si>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</si>
  <si>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</si>
  <si>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</si>
  <si>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</si>
  <si>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</si>
  <si>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</si>
  <si>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</si>
  <si>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</si>
  <si>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</si>
  <si>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</si>
  <si>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</si>
  <si>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</si>
  <si>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</si>
  <si>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</si>
  <si>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</si>
  <si>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</si>
  <si>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</si>
  <si>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</si>
  <si>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</si>
  <si>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</si>
  <si>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</si>
  <si>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</si>
  <si>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</si>
  <si>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</si>
  <si>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</si>
  <si>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</si>
  <si>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</si>
  <si>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</si>
  <si>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</si>
  <si>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</si>
  <si>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</si>
  <si>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</si>
  <si>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</si>
  <si>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</si>
  <si>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</si>
  <si>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</si>
  <si>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</si>
  <si>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</si>
  <si>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</si>
  <si>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</si>
  <si>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</si>
  <si>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</si>
  <si>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</si>
  <si>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</si>
  <si>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</si>
  <si>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</si>
  <si>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</si>
  <si>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R0172/2023</t>
  </si>
  <si>
    <t>CENTRUL DE RECUPERARE MEDICALĂ RMFB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</si>
  <si>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</si>
  <si>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</si>
  <si>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</si>
  <si>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</si>
  <si>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</si>
  <si>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</si>
  <si>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</si>
  <si>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</si>
  <si>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R0178/2023</t>
  </si>
  <si>
    <t>SC TONUS PLUS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</si>
  <si>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</si>
  <si>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</si>
  <si>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</si>
  <si>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</si>
  <si>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</si>
  <si>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</si>
  <si>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</si>
  <si>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</si>
  <si>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</si>
  <si>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</si>
  <si>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</si>
  <si>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</si>
  <si>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</si>
  <si>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</si>
  <si>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</si>
  <si>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</si>
  <si>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</si>
  <si>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</si>
  <si>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R0192/2023</t>
  </si>
  <si>
    <t>SC PROBIO ECO EXPERT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</si>
  <si>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</si>
  <si>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</si>
  <si>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</si>
  <si>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</si>
  <si>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</si>
  <si>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</si>
  <si>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</si>
  <si>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</si>
  <si>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</si>
  <si>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</si>
  <si>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</si>
  <si>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</si>
  <si>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</si>
  <si>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</si>
  <si>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</si>
  <si>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</si>
  <si>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</si>
  <si>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</si>
  <si>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</si>
  <si>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</si>
  <si>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</si>
  <si>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</si>
  <si>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</si>
  <si>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</si>
  <si>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</si>
  <si>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</si>
  <si>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</si>
  <si>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</si>
  <si>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</si>
  <si>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</si>
  <si>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</si>
  <si>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</si>
  <si>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</si>
  <si>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</si>
  <si>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R0210/2025</t>
  </si>
  <si>
    <t>COMPLEXUL MULTIFUNCTIONAL SF ANDREI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</si>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</sst>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/>
    <xf numFmtId="43" fontId="3" fillId="3" borderId="4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4" xfId="0" applyNumberFormat="1" applyFont="1" applyBorder="1" applyAlignment="1">
      <alignment wrapText="1"/>
    </xf>
    <xf numFmtId="2" fontId="5" fillId="0" borderId="4" xfId="0" applyNumberFormat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5" fillId="5" borderId="4" xfId="0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2" fontId="5" fillId="5" borderId="4" xfId="0" applyNumberFormat="1" applyFont="1" applyFill="1" applyBorder="1"/>
    <xf numFmtId="43" fontId="3" fillId="5" borderId="4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5" fillId="5" borderId="5" xfId="0" applyFont="1" applyFill="1" applyBorder="1" applyAlignment="1">
      <alignment horizontal="center"/>
    </xf>
    <xf numFmtId="0" fontId="5" fillId="5" borderId="5" xfId="0" applyFont="1" applyFill="1" applyBorder="1"/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43" fontId="6" fillId="3" borderId="4" xfId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17" fontId="3" fillId="0" borderId="4" xfId="1" applyNumberFormat="1" applyFont="1" applyFill="1" applyBorder="1" applyAlignment="1">
      <alignment horizontal="center" wrapTex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OCTOMBRIE%202025/RECA_OCT%202025/30.09.2025%20-%20Valori%20RECA%20dupa%20ALOCARE%20LUNA%20OCT%20%20%20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RECA/20.06.2025-%20VALORI%20CONTRACTE%20RECA%20DUPA%20REGULARIZARE%20LUNA%20MAI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REGULARIZARE/RECA/23.07.2025-%20VALORI%20CONTRACTE%20RECA%20DUPA%20REGULARIZARE%20LUNA%20IUNI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AUGUST%202025/REGULARIZARE/RECA/20.08.2025%20-%20VALORI%20CONTRACTE%20RECA%20DUPA%20REGULARIZARE%20LUNA%20IULIE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LIE%202025/ALOCARE/RECA_IUL%202025/30.06.2025%20-%20Valori%20RECA%20dupa%20ALOCARE%20LUNA%20IULIE%20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OCTOMBRIE  2025"/>
      <sheetName val="DIMINUARI DIN AA"/>
      <sheetName val="PUNCTAJ "/>
      <sheetName val="ALOCARE OCT"/>
      <sheetName val="TOTAL RECA  2025"/>
      <sheetName val="DISPONIBIL DIN 01.10.2025"/>
      <sheetName val="DISPONIBIL"/>
    </sheetNames>
    <sheetDataSet>
      <sheetData sheetId="0"/>
      <sheetData sheetId="1"/>
      <sheetData sheetId="2"/>
      <sheetData sheetId="3"/>
      <sheetData sheetId="4">
        <row r="98">
          <cell r="P98">
            <v>0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 30.05"/>
      <sheetName val="DECONTARE MAI 2025"/>
      <sheetName val="TOTAL RECA 2025"/>
      <sheetName val="DISPONIBIL"/>
    </sheetNames>
    <sheetDataSet>
      <sheetData sheetId="0"/>
      <sheetData sheetId="1">
        <row r="2">
          <cell r="H2">
            <v>24100</v>
          </cell>
        </row>
        <row r="93">
          <cell r="H93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IUL"/>
      <sheetName val="REALIZAT IUNIE 2025"/>
      <sheetName val="TOTAL RECA 2025"/>
      <sheetName val="DISPONIBIL"/>
    </sheetNames>
    <sheetDataSet>
      <sheetData sheetId="0"/>
      <sheetData sheetId="1">
        <row r="93">
          <cell r="E93">
            <v>0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AUG"/>
      <sheetName val="NECONSUMAT IUL"/>
      <sheetName val="TOTAL RECA"/>
      <sheetName val="DISPONIBIL"/>
    </sheetNames>
    <sheetDataSet>
      <sheetData sheetId="0"/>
      <sheetData sheetId="1">
        <row r="93">
          <cell r="E93"/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 2024"/>
      <sheetName val="PONDERE IULIE 2025"/>
      <sheetName val="DIMINUARI DIN AA"/>
      <sheetName val="PUNCTAJ "/>
      <sheetName val="30.06.2025 - ALOCARE IUlIE"/>
      <sheetName val="TOTAL RECA  2025"/>
      <sheetName val="DISPONIBIL"/>
    </sheetNames>
    <sheetDataSet>
      <sheetData sheetId="0"/>
      <sheetData sheetId="1"/>
      <sheetData sheetId="2"/>
      <sheetData sheetId="3"/>
      <sheetData sheetId="4">
        <row r="7">
          <cell r="P7">
            <v>24911.83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437AC-40E4-451B-B234-DBC9027B4D11}">
  <dimension ref="A2:T99"/>
  <sheetViews>
    <sheetView tabSelected="1" topLeftCell="G1" workbookViewId="0">
      <selection activeCell="I14" sqref="I14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5" width="20.85546875" style="7" customWidth="1"/>
    <col min="6" max="6" width="21.5703125" style="7" customWidth="1"/>
    <col min="7" max="18" width="19.5703125" style="7" customWidth="1"/>
    <col min="19" max="19" width="8.85546875" style="2"/>
    <col min="20" max="20" width="14.42578125" style="2" bestFit="1" customWidth="1"/>
    <col min="21" max="16384" width="8.85546875" style="2"/>
  </cols>
  <sheetData>
    <row r="2" spans="1:18" x14ac:dyDescent="0.25">
      <c r="A2" s="1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3" t="s">
        <v>1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5">
        <v>45930</v>
      </c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6.5" thickBot="1" x14ac:dyDescent="0.3"/>
    <row r="6" spans="1:18" s="12" customFormat="1" ht="30.75" thickBot="1" x14ac:dyDescent="0.3">
      <c r="B6" s="31" t="s">
        <v>2</v>
      </c>
      <c r="C6" s="32" t="s">
        <v>3</v>
      </c>
      <c r="D6" s="33" t="s">
        <v>4</v>
      </c>
      <c r="E6" s="34">
        <v>45658</v>
      </c>
      <c r="F6" s="34">
        <v>45689</v>
      </c>
      <c r="G6" s="34">
        <v>45717</v>
      </c>
      <c r="H6" s="34" t="s">
        <v>5</v>
      </c>
      <c r="I6" s="34">
        <v>45748</v>
      </c>
      <c r="J6" s="34">
        <v>45778</v>
      </c>
      <c r="K6" s="34">
        <v>45809</v>
      </c>
      <c r="L6" s="34" t="s">
        <v>6</v>
      </c>
      <c r="M6" s="34" t="s">
        <v>7</v>
      </c>
      <c r="N6" s="34">
        <v>45839</v>
      </c>
      <c r="O6" s="34">
        <v>45870</v>
      </c>
      <c r="P6" s="34">
        <v>45901</v>
      </c>
      <c r="Q6" s="34" t="s">
        <v>8</v>
      </c>
      <c r="R6" s="34">
        <v>45931</v>
      </c>
    </row>
    <row r="7" spans="1:18" x14ac:dyDescent="0.25">
      <c r="B7" s="8">
        <v>1</v>
      </c>
      <c r="C7" s="9" t="s">
        <v>9</v>
      </c>
      <c r="D7" s="10" t="s">
        <v>10</v>
      </c>
      <c r="E7" s="11">
        <v>23500</v>
      </c>
      <c r="F7" s="11">
        <v>24590</v>
      </c>
      <c r="G7" s="11">
        <v>23310</v>
      </c>
      <c r="H7" s="11">
        <f>E7+F7+G7</f>
        <v>71400</v>
      </c>
      <c r="I7" s="11">
        <v>24090</v>
      </c>
      <c r="J7" s="11">
        <v>24100</v>
      </c>
      <c r="K7" s="11">
        <v>24220</v>
      </c>
      <c r="L7" s="11">
        <f>K7+J7+I7</f>
        <v>72410</v>
      </c>
      <c r="M7" s="11">
        <f>H7+L7</f>
        <v>143810</v>
      </c>
      <c r="N7" s="11">
        <v>24870</v>
      </c>
      <c r="O7" s="11">
        <v>23760</v>
      </c>
      <c r="P7" s="11">
        <v>24709.32</v>
      </c>
      <c r="Q7" s="11">
        <f>P7+O7+N7</f>
        <v>73339.320000000007</v>
      </c>
      <c r="R7" s="11">
        <v>25116.18</v>
      </c>
    </row>
    <row r="8" spans="1:18" x14ac:dyDescent="0.25">
      <c r="B8" s="8">
        <v>2</v>
      </c>
      <c r="C8" s="9" t="s">
        <v>11</v>
      </c>
      <c r="D8" s="10" t="s">
        <v>12</v>
      </c>
      <c r="E8" s="11">
        <v>30115</v>
      </c>
      <c r="F8" s="11">
        <v>32010</v>
      </c>
      <c r="G8" s="11">
        <v>30445</v>
      </c>
      <c r="H8" s="11">
        <f t="shared" ref="H8:H71" si="0">E8+F8+G8</f>
        <v>92570</v>
      </c>
      <c r="I8" s="11">
        <v>31487.5</v>
      </c>
      <c r="J8" s="11">
        <v>28427.5</v>
      </c>
      <c r="K8" s="11">
        <v>28787.5</v>
      </c>
      <c r="L8" s="11">
        <f t="shared" ref="L8:L71" si="1">K8+J8+I8</f>
        <v>88702.5</v>
      </c>
      <c r="M8" s="11">
        <f t="shared" ref="M8:M71" si="2">H8+L8</f>
        <v>181272.5</v>
      </c>
      <c r="N8" s="11">
        <v>29127.5</v>
      </c>
      <c r="O8" s="11">
        <v>27757.5</v>
      </c>
      <c r="P8" s="11">
        <v>30193.8</v>
      </c>
      <c r="Q8" s="11">
        <f t="shared" ref="Q8:Q71" si="3">P8+O8+N8</f>
        <v>87078.8</v>
      </c>
      <c r="R8" s="11">
        <v>30690.53</v>
      </c>
    </row>
    <row r="9" spans="1:18" x14ac:dyDescent="0.25">
      <c r="B9" s="8">
        <v>3</v>
      </c>
      <c r="C9" s="9" t="s">
        <v>13</v>
      </c>
      <c r="D9" s="10" t="s">
        <v>14</v>
      </c>
      <c r="E9" s="11">
        <v>8800</v>
      </c>
      <c r="F9" s="11">
        <v>9330</v>
      </c>
      <c r="G9" s="11">
        <v>8800</v>
      </c>
      <c r="H9" s="11">
        <f t="shared" si="0"/>
        <v>26930</v>
      </c>
      <c r="I9" s="11">
        <v>9130</v>
      </c>
      <c r="J9" s="11">
        <v>9200</v>
      </c>
      <c r="K9" s="11">
        <v>9300</v>
      </c>
      <c r="L9" s="11">
        <f t="shared" si="1"/>
        <v>27630</v>
      </c>
      <c r="M9" s="11">
        <f t="shared" si="2"/>
        <v>54560</v>
      </c>
      <c r="N9" s="11">
        <v>9410</v>
      </c>
      <c r="O9" s="11">
        <v>8960</v>
      </c>
      <c r="P9" s="11">
        <v>8631.7899999999991</v>
      </c>
      <c r="Q9" s="11">
        <f t="shared" si="3"/>
        <v>27001.79</v>
      </c>
      <c r="R9" s="11">
        <v>8779.92</v>
      </c>
    </row>
    <row r="10" spans="1:18" x14ac:dyDescent="0.25">
      <c r="B10" s="8">
        <v>4</v>
      </c>
      <c r="C10" s="9" t="s">
        <v>15</v>
      </c>
      <c r="D10" s="10" t="s">
        <v>16</v>
      </c>
      <c r="E10" s="11">
        <v>21920</v>
      </c>
      <c r="F10" s="11">
        <v>22725</v>
      </c>
      <c r="G10" s="11">
        <v>21390</v>
      </c>
      <c r="H10" s="11">
        <f t="shared" si="0"/>
        <v>66035</v>
      </c>
      <c r="I10" s="11">
        <v>22250</v>
      </c>
      <c r="J10" s="11">
        <v>22400</v>
      </c>
      <c r="K10" s="11">
        <v>22657.5</v>
      </c>
      <c r="L10" s="11">
        <f t="shared" si="1"/>
        <v>67307.5</v>
      </c>
      <c r="M10" s="11">
        <f t="shared" si="2"/>
        <v>133342.5</v>
      </c>
      <c r="N10" s="11">
        <v>22915</v>
      </c>
      <c r="O10" s="11">
        <v>21827.5</v>
      </c>
      <c r="P10" s="11">
        <v>21400.86</v>
      </c>
      <c r="Q10" s="11">
        <f t="shared" si="3"/>
        <v>66143.360000000001</v>
      </c>
      <c r="R10" s="11">
        <v>21782.67</v>
      </c>
    </row>
    <row r="11" spans="1:18" x14ac:dyDescent="0.25">
      <c r="B11" s="8">
        <v>5</v>
      </c>
      <c r="C11" s="9" t="s">
        <v>17</v>
      </c>
      <c r="D11" s="10" t="s">
        <v>18</v>
      </c>
      <c r="E11" s="11">
        <v>20480</v>
      </c>
      <c r="F11" s="11">
        <v>21440</v>
      </c>
      <c r="G11" s="11">
        <v>20320</v>
      </c>
      <c r="H11" s="11">
        <f t="shared" si="0"/>
        <v>62240</v>
      </c>
      <c r="I11" s="11">
        <v>20995</v>
      </c>
      <c r="J11" s="11">
        <v>21200</v>
      </c>
      <c r="K11" s="11">
        <v>20960</v>
      </c>
      <c r="L11" s="11">
        <f t="shared" si="1"/>
        <v>63155</v>
      </c>
      <c r="M11" s="11">
        <f t="shared" si="2"/>
        <v>125395</v>
      </c>
      <c r="N11" s="11">
        <v>21760</v>
      </c>
      <c r="O11" s="11">
        <v>19840</v>
      </c>
      <c r="P11" s="11">
        <v>19890.650000000001</v>
      </c>
      <c r="Q11" s="11">
        <f t="shared" si="3"/>
        <v>61490.65</v>
      </c>
      <c r="R11" s="11">
        <v>20190.239999999998</v>
      </c>
    </row>
    <row r="12" spans="1:18" x14ac:dyDescent="0.25">
      <c r="B12" s="8">
        <v>6</v>
      </c>
      <c r="C12" s="9" t="s">
        <v>19</v>
      </c>
      <c r="D12" s="10" t="s">
        <v>20</v>
      </c>
      <c r="E12" s="11">
        <v>30215</v>
      </c>
      <c r="F12" s="11">
        <v>31510</v>
      </c>
      <c r="G12" s="11">
        <v>29800</v>
      </c>
      <c r="H12" s="11">
        <f t="shared" si="0"/>
        <v>91525</v>
      </c>
      <c r="I12" s="11">
        <v>30832.5</v>
      </c>
      <c r="J12" s="11">
        <v>31080</v>
      </c>
      <c r="K12" s="11">
        <v>31442.5</v>
      </c>
      <c r="L12" s="11">
        <f t="shared" si="1"/>
        <v>93355</v>
      </c>
      <c r="M12" s="11">
        <f t="shared" si="2"/>
        <v>184880</v>
      </c>
      <c r="N12" s="11">
        <v>31827.5</v>
      </c>
      <c r="O12" s="11">
        <v>30362.5</v>
      </c>
      <c r="P12" s="11">
        <v>14326.300600000002</v>
      </c>
      <c r="Q12" s="11">
        <f t="shared" si="3"/>
        <v>76516.300600000002</v>
      </c>
      <c r="R12" s="11">
        <v>14779.4</v>
      </c>
    </row>
    <row r="13" spans="1:18" x14ac:dyDescent="0.25">
      <c r="B13" s="8">
        <v>7</v>
      </c>
      <c r="C13" s="9" t="s">
        <v>21</v>
      </c>
      <c r="D13" s="10" t="s">
        <v>22</v>
      </c>
      <c r="E13" s="11">
        <v>26195</v>
      </c>
      <c r="F13" s="11">
        <v>31995</v>
      </c>
      <c r="G13" s="11">
        <v>29927.5</v>
      </c>
      <c r="H13" s="11">
        <f t="shared" si="0"/>
        <v>88117.5</v>
      </c>
      <c r="I13" s="11">
        <v>28065</v>
      </c>
      <c r="J13" s="11">
        <v>27667.5</v>
      </c>
      <c r="K13" s="11">
        <v>27792.5</v>
      </c>
      <c r="L13" s="11">
        <f t="shared" si="1"/>
        <v>83525</v>
      </c>
      <c r="M13" s="11">
        <f t="shared" si="2"/>
        <v>171642.5</v>
      </c>
      <c r="N13" s="11">
        <v>31432.5</v>
      </c>
      <c r="O13" s="11">
        <v>31007.5</v>
      </c>
      <c r="P13" s="11">
        <v>30989.760000000002</v>
      </c>
      <c r="Q13" s="11">
        <f t="shared" si="3"/>
        <v>93429.760000000009</v>
      </c>
      <c r="R13" s="11">
        <v>31459.079999999998</v>
      </c>
    </row>
    <row r="14" spans="1:18" x14ac:dyDescent="0.25">
      <c r="B14" s="8">
        <v>8</v>
      </c>
      <c r="C14" s="9" t="s">
        <v>23</v>
      </c>
      <c r="D14" s="10" t="s">
        <v>24</v>
      </c>
      <c r="E14" s="11">
        <v>17220</v>
      </c>
      <c r="F14" s="11">
        <v>32835</v>
      </c>
      <c r="G14" s="11">
        <v>31050</v>
      </c>
      <c r="H14" s="11">
        <f t="shared" si="0"/>
        <v>81105</v>
      </c>
      <c r="I14" s="11">
        <v>32115</v>
      </c>
      <c r="J14" s="11">
        <v>32410</v>
      </c>
      <c r="K14" s="11">
        <v>32830</v>
      </c>
      <c r="L14" s="11">
        <f t="shared" si="1"/>
        <v>97355</v>
      </c>
      <c r="M14" s="11">
        <f t="shared" si="2"/>
        <v>178460</v>
      </c>
      <c r="N14" s="11">
        <v>33260</v>
      </c>
      <c r="O14" s="11">
        <v>31737.5</v>
      </c>
      <c r="P14" s="11">
        <v>30569.260000000002</v>
      </c>
      <c r="Q14" s="11">
        <f t="shared" si="3"/>
        <v>95566.760000000009</v>
      </c>
      <c r="R14" s="11">
        <v>31044.95</v>
      </c>
    </row>
    <row r="15" spans="1:18" s="12" customFormat="1" ht="30" x14ac:dyDescent="0.25">
      <c r="B15" s="8">
        <v>9</v>
      </c>
      <c r="C15" s="9" t="s">
        <v>25</v>
      </c>
      <c r="D15" s="13" t="s">
        <v>26</v>
      </c>
      <c r="E15" s="11">
        <v>23815</v>
      </c>
      <c r="F15" s="11">
        <v>25207.5</v>
      </c>
      <c r="G15" s="11">
        <v>23805</v>
      </c>
      <c r="H15" s="11">
        <f t="shared" si="0"/>
        <v>72827.5</v>
      </c>
      <c r="I15" s="11">
        <v>28037.5</v>
      </c>
      <c r="J15" s="11">
        <v>28870</v>
      </c>
      <c r="K15" s="11">
        <v>27167.5</v>
      </c>
      <c r="L15" s="11">
        <f t="shared" si="1"/>
        <v>84075</v>
      </c>
      <c r="M15" s="11">
        <f t="shared" si="2"/>
        <v>156902.5</v>
      </c>
      <c r="N15" s="11">
        <v>29550</v>
      </c>
      <c r="O15" s="11">
        <v>6632.5</v>
      </c>
      <c r="P15" s="11">
        <v>7052.2900000000009</v>
      </c>
      <c r="Q15" s="11">
        <f t="shared" si="3"/>
        <v>43234.79</v>
      </c>
      <c r="R15" s="11">
        <v>7435.0500000000029</v>
      </c>
    </row>
    <row r="16" spans="1:18" s="12" customFormat="1" x14ac:dyDescent="0.25">
      <c r="B16" s="8">
        <v>10</v>
      </c>
      <c r="C16" s="9" t="s">
        <v>27</v>
      </c>
      <c r="D16" s="10" t="s">
        <v>28</v>
      </c>
      <c r="E16" s="11">
        <v>50700</v>
      </c>
      <c r="F16" s="11">
        <v>52572.5</v>
      </c>
      <c r="G16" s="11">
        <v>26035</v>
      </c>
      <c r="H16" s="11">
        <f t="shared" si="0"/>
        <v>129307.5</v>
      </c>
      <c r="I16" s="11">
        <v>51440</v>
      </c>
      <c r="J16" s="11">
        <v>51877.5</v>
      </c>
      <c r="K16" s="11">
        <v>52550</v>
      </c>
      <c r="L16" s="11">
        <f t="shared" si="1"/>
        <v>155867.5</v>
      </c>
      <c r="M16" s="11">
        <f t="shared" si="2"/>
        <v>285175</v>
      </c>
      <c r="N16" s="11">
        <v>53192.5</v>
      </c>
      <c r="O16" s="11">
        <v>50772.5</v>
      </c>
      <c r="P16" s="11">
        <v>48831.88</v>
      </c>
      <c r="Q16" s="11">
        <f t="shared" si="3"/>
        <v>152796.88</v>
      </c>
      <c r="R16" s="11">
        <v>49614.92</v>
      </c>
    </row>
    <row r="17" spans="2:18" s="12" customFormat="1" x14ac:dyDescent="0.25">
      <c r="B17" s="8">
        <v>11</v>
      </c>
      <c r="C17" s="9" t="s">
        <v>29</v>
      </c>
      <c r="D17" s="10" t="s">
        <v>30</v>
      </c>
      <c r="E17" s="11">
        <v>23900</v>
      </c>
      <c r="F17" s="11">
        <v>24500</v>
      </c>
      <c r="G17" s="11">
        <v>23500</v>
      </c>
      <c r="H17" s="11">
        <f t="shared" si="0"/>
        <v>71900</v>
      </c>
      <c r="I17" s="11">
        <v>24000</v>
      </c>
      <c r="J17" s="11">
        <v>24200</v>
      </c>
      <c r="K17" s="11">
        <v>24450</v>
      </c>
      <c r="L17" s="11">
        <f t="shared" si="1"/>
        <v>72650</v>
      </c>
      <c r="M17" s="11">
        <f t="shared" si="2"/>
        <v>144550</v>
      </c>
      <c r="N17" s="11">
        <v>24750</v>
      </c>
      <c r="O17" s="11">
        <v>23825</v>
      </c>
      <c r="P17" s="11">
        <v>23470.510000000002</v>
      </c>
      <c r="Q17" s="11">
        <f t="shared" si="3"/>
        <v>72045.510000000009</v>
      </c>
      <c r="R17" s="11">
        <v>23830.58</v>
      </c>
    </row>
    <row r="18" spans="2:18" s="12" customFormat="1" x14ac:dyDescent="0.25">
      <c r="B18" s="8">
        <v>12</v>
      </c>
      <c r="C18" s="9" t="s">
        <v>31</v>
      </c>
      <c r="D18" s="10" t="s">
        <v>32</v>
      </c>
      <c r="E18" s="11">
        <v>30720</v>
      </c>
      <c r="F18" s="11">
        <v>31810</v>
      </c>
      <c r="G18" s="11">
        <v>30080</v>
      </c>
      <c r="H18" s="11">
        <f t="shared" si="0"/>
        <v>92610</v>
      </c>
      <c r="I18" s="11">
        <v>31120</v>
      </c>
      <c r="J18" s="11">
        <v>31280</v>
      </c>
      <c r="K18" s="11">
        <v>31680</v>
      </c>
      <c r="L18" s="11">
        <f t="shared" si="1"/>
        <v>94080</v>
      </c>
      <c r="M18" s="11">
        <f t="shared" si="2"/>
        <v>186690</v>
      </c>
      <c r="N18" s="11">
        <v>32000</v>
      </c>
      <c r="O18" s="11">
        <v>30400</v>
      </c>
      <c r="P18" s="11">
        <v>29921.05</v>
      </c>
      <c r="Q18" s="11">
        <f t="shared" si="3"/>
        <v>92321.05</v>
      </c>
      <c r="R18" s="11">
        <v>30499.59</v>
      </c>
    </row>
    <row r="19" spans="2:18" s="12" customFormat="1" x14ac:dyDescent="0.25">
      <c r="B19" s="8">
        <v>13</v>
      </c>
      <c r="C19" s="9" t="s">
        <v>33</v>
      </c>
      <c r="D19" s="10" t="s">
        <v>34</v>
      </c>
      <c r="E19" s="11">
        <v>43062.5</v>
      </c>
      <c r="F19" s="11">
        <v>46512.5</v>
      </c>
      <c r="G19" s="11">
        <v>43950</v>
      </c>
      <c r="H19" s="11">
        <f t="shared" si="0"/>
        <v>133525</v>
      </c>
      <c r="I19" s="11">
        <v>51200</v>
      </c>
      <c r="J19" s="11">
        <v>51537.5</v>
      </c>
      <c r="K19" s="11">
        <v>52275</v>
      </c>
      <c r="L19" s="11">
        <f t="shared" si="1"/>
        <v>155012.5</v>
      </c>
      <c r="M19" s="11">
        <f t="shared" si="2"/>
        <v>288537.5</v>
      </c>
      <c r="N19" s="11">
        <v>52887.5</v>
      </c>
      <c r="O19" s="11">
        <v>44000</v>
      </c>
      <c r="P19" s="11">
        <v>46157.630000000005</v>
      </c>
      <c r="Q19" s="11">
        <f t="shared" si="3"/>
        <v>143045.13</v>
      </c>
      <c r="R19" s="11">
        <v>46932.759999999995</v>
      </c>
    </row>
    <row r="20" spans="2:18" s="12" customFormat="1" x14ac:dyDescent="0.25">
      <c r="B20" s="8">
        <v>14</v>
      </c>
      <c r="C20" s="9" t="s">
        <v>35</v>
      </c>
      <c r="D20" s="10" t="s">
        <v>36</v>
      </c>
      <c r="E20" s="11">
        <v>20400</v>
      </c>
      <c r="F20" s="11">
        <v>25040</v>
      </c>
      <c r="G20" s="11">
        <v>17840</v>
      </c>
      <c r="H20" s="11">
        <f t="shared" si="0"/>
        <v>63280</v>
      </c>
      <c r="I20" s="11">
        <v>21360</v>
      </c>
      <c r="J20" s="11">
        <v>24480</v>
      </c>
      <c r="K20" s="11">
        <v>27840</v>
      </c>
      <c r="L20" s="11">
        <f t="shared" si="1"/>
        <v>73680</v>
      </c>
      <c r="M20" s="11">
        <f t="shared" si="2"/>
        <v>136960</v>
      </c>
      <c r="N20" s="11">
        <v>28160</v>
      </c>
      <c r="O20" s="11">
        <v>25200</v>
      </c>
      <c r="P20" s="11">
        <v>27020.07</v>
      </c>
      <c r="Q20" s="11">
        <f t="shared" si="3"/>
        <v>80380.070000000007</v>
      </c>
      <c r="R20" s="11">
        <v>22608.98</v>
      </c>
    </row>
    <row r="21" spans="2:18" s="12" customFormat="1" x14ac:dyDescent="0.25">
      <c r="B21" s="8">
        <v>15</v>
      </c>
      <c r="C21" s="9" t="s">
        <v>37</v>
      </c>
      <c r="D21" s="10" t="s">
        <v>38</v>
      </c>
      <c r="E21" s="11">
        <v>23680</v>
      </c>
      <c r="F21" s="11">
        <v>24400</v>
      </c>
      <c r="G21" s="11">
        <v>23200</v>
      </c>
      <c r="H21" s="11">
        <f t="shared" si="0"/>
        <v>71280</v>
      </c>
      <c r="I21" s="11">
        <v>24000</v>
      </c>
      <c r="J21" s="11">
        <v>24240</v>
      </c>
      <c r="K21" s="11">
        <v>24480</v>
      </c>
      <c r="L21" s="11">
        <f t="shared" si="1"/>
        <v>72720</v>
      </c>
      <c r="M21" s="11">
        <f t="shared" si="2"/>
        <v>144000</v>
      </c>
      <c r="N21" s="11">
        <v>24807.5</v>
      </c>
      <c r="O21" s="11">
        <v>23660</v>
      </c>
      <c r="P21" s="11">
        <v>23157.78</v>
      </c>
      <c r="Q21" s="11">
        <f t="shared" si="3"/>
        <v>71625.279999999999</v>
      </c>
      <c r="R21" s="11">
        <v>23561.72</v>
      </c>
    </row>
    <row r="22" spans="2:18" s="12" customFormat="1" x14ac:dyDescent="0.25">
      <c r="B22" s="8">
        <v>16</v>
      </c>
      <c r="C22" s="9" t="s">
        <v>39</v>
      </c>
      <c r="D22" s="10" t="s">
        <v>40</v>
      </c>
      <c r="E22" s="11">
        <v>22320</v>
      </c>
      <c r="F22" s="11">
        <v>25360</v>
      </c>
      <c r="G22" s="11">
        <v>22080</v>
      </c>
      <c r="H22" s="11">
        <f t="shared" si="0"/>
        <v>69760</v>
      </c>
      <c r="I22" s="11">
        <v>24400</v>
      </c>
      <c r="J22" s="11">
        <v>24960</v>
      </c>
      <c r="K22" s="11">
        <v>25200</v>
      </c>
      <c r="L22" s="11">
        <f t="shared" si="1"/>
        <v>74560</v>
      </c>
      <c r="M22" s="11">
        <f t="shared" si="2"/>
        <v>144320</v>
      </c>
      <c r="N22" s="11">
        <v>25520</v>
      </c>
      <c r="O22" s="11">
        <v>17520</v>
      </c>
      <c r="P22" s="11">
        <v>23880.36</v>
      </c>
      <c r="Q22" s="11">
        <f t="shared" si="3"/>
        <v>66920.36</v>
      </c>
      <c r="R22" s="11">
        <v>24323.559999999998</v>
      </c>
    </row>
    <row r="23" spans="2:18" s="12" customFormat="1" x14ac:dyDescent="0.25">
      <c r="B23" s="8">
        <v>17</v>
      </c>
      <c r="C23" s="9" t="s">
        <v>41</v>
      </c>
      <c r="D23" s="10" t="s">
        <v>42</v>
      </c>
      <c r="E23" s="11">
        <v>18450</v>
      </c>
      <c r="F23" s="11">
        <v>39390</v>
      </c>
      <c r="G23" s="11">
        <v>37220</v>
      </c>
      <c r="H23" s="11">
        <f t="shared" si="0"/>
        <v>95060</v>
      </c>
      <c r="I23" s="11">
        <v>38540</v>
      </c>
      <c r="J23" s="11">
        <v>38800</v>
      </c>
      <c r="K23" s="11">
        <v>39230</v>
      </c>
      <c r="L23" s="11">
        <f t="shared" si="1"/>
        <v>116570</v>
      </c>
      <c r="M23" s="11">
        <f t="shared" si="2"/>
        <v>211630</v>
      </c>
      <c r="N23" s="11">
        <v>39660</v>
      </c>
      <c r="O23" s="11">
        <v>37810</v>
      </c>
      <c r="P23" s="11">
        <v>35782.550000000003</v>
      </c>
      <c r="Q23" s="11">
        <f t="shared" si="3"/>
        <v>113252.55</v>
      </c>
      <c r="R23" s="11">
        <v>36427.009999999995</v>
      </c>
    </row>
    <row r="24" spans="2:18" s="12" customFormat="1" x14ac:dyDescent="0.25">
      <c r="B24" s="8">
        <v>18</v>
      </c>
      <c r="C24" s="9" t="s">
        <v>43</v>
      </c>
      <c r="D24" s="10" t="s">
        <v>44</v>
      </c>
      <c r="E24" s="11">
        <v>19945</v>
      </c>
      <c r="F24" s="11">
        <v>20800</v>
      </c>
      <c r="G24" s="11">
        <v>19670</v>
      </c>
      <c r="H24" s="11">
        <f t="shared" si="0"/>
        <v>60415</v>
      </c>
      <c r="I24" s="11">
        <v>20300</v>
      </c>
      <c r="J24" s="11">
        <v>20500</v>
      </c>
      <c r="K24" s="11">
        <v>20620</v>
      </c>
      <c r="L24" s="11">
        <f t="shared" si="1"/>
        <v>61420</v>
      </c>
      <c r="M24" s="11">
        <f t="shared" si="2"/>
        <v>121835</v>
      </c>
      <c r="N24" s="11">
        <v>20825</v>
      </c>
      <c r="O24" s="11">
        <v>19910</v>
      </c>
      <c r="P24" s="11">
        <v>18834.39</v>
      </c>
      <c r="Q24" s="11">
        <f t="shared" si="3"/>
        <v>59569.39</v>
      </c>
      <c r="R24" s="11">
        <v>19138.98</v>
      </c>
    </row>
    <row r="25" spans="2:18" s="12" customFormat="1" x14ac:dyDescent="0.25">
      <c r="B25" s="8">
        <v>19</v>
      </c>
      <c r="C25" s="9" t="s">
        <v>45</v>
      </c>
      <c r="D25" s="10" t="s">
        <v>46</v>
      </c>
      <c r="E25" s="11">
        <v>17680</v>
      </c>
      <c r="F25" s="11">
        <v>18337.5</v>
      </c>
      <c r="G25" s="11">
        <v>17320</v>
      </c>
      <c r="H25" s="11">
        <f t="shared" si="0"/>
        <v>53337.5</v>
      </c>
      <c r="I25" s="11">
        <v>17950</v>
      </c>
      <c r="J25" s="11">
        <v>18050</v>
      </c>
      <c r="K25" s="11">
        <v>18250</v>
      </c>
      <c r="L25" s="11">
        <f t="shared" si="1"/>
        <v>54250</v>
      </c>
      <c r="M25" s="11">
        <f t="shared" si="2"/>
        <v>107587.5</v>
      </c>
      <c r="N25" s="11">
        <v>18400</v>
      </c>
      <c r="O25" s="11">
        <v>17000</v>
      </c>
      <c r="P25" s="11">
        <v>17248.93</v>
      </c>
      <c r="Q25" s="11">
        <f t="shared" si="3"/>
        <v>52648.93</v>
      </c>
      <c r="R25" s="11">
        <v>17570.14</v>
      </c>
    </row>
    <row r="26" spans="2:18" s="12" customFormat="1" x14ac:dyDescent="0.25">
      <c r="B26" s="8">
        <v>20</v>
      </c>
      <c r="C26" s="9" t="s">
        <v>47</v>
      </c>
      <c r="D26" s="10" t="s">
        <v>48</v>
      </c>
      <c r="E26" s="11">
        <v>15507.5</v>
      </c>
      <c r="F26" s="11">
        <v>16080</v>
      </c>
      <c r="G26" s="11">
        <v>15200</v>
      </c>
      <c r="H26" s="11">
        <f t="shared" si="0"/>
        <v>46787.5</v>
      </c>
      <c r="I26" s="11">
        <v>14960</v>
      </c>
      <c r="J26" s="11">
        <v>15870</v>
      </c>
      <c r="K26" s="11">
        <v>15680</v>
      </c>
      <c r="L26" s="11">
        <f t="shared" si="1"/>
        <v>46510</v>
      </c>
      <c r="M26" s="11">
        <f t="shared" si="2"/>
        <v>93297.5</v>
      </c>
      <c r="N26" s="11">
        <v>16160</v>
      </c>
      <c r="O26" s="11">
        <v>15520</v>
      </c>
      <c r="P26" s="11">
        <v>15181.46</v>
      </c>
      <c r="Q26" s="11">
        <f t="shared" si="3"/>
        <v>46861.46</v>
      </c>
      <c r="R26" s="11">
        <v>15420.48</v>
      </c>
    </row>
    <row r="27" spans="2:18" s="12" customFormat="1" x14ac:dyDescent="0.25">
      <c r="B27" s="8">
        <v>21</v>
      </c>
      <c r="C27" s="9" t="s">
        <v>49</v>
      </c>
      <c r="D27" s="10" t="s">
        <v>50</v>
      </c>
      <c r="E27" s="11">
        <v>11792.5</v>
      </c>
      <c r="F27" s="11">
        <v>11977.5</v>
      </c>
      <c r="G27" s="11">
        <v>11422.5</v>
      </c>
      <c r="H27" s="11">
        <f t="shared" si="0"/>
        <v>35192.5</v>
      </c>
      <c r="I27" s="11">
        <v>12000</v>
      </c>
      <c r="J27" s="11">
        <v>12100</v>
      </c>
      <c r="K27" s="11">
        <v>12195</v>
      </c>
      <c r="L27" s="11">
        <f t="shared" si="1"/>
        <v>36295</v>
      </c>
      <c r="M27" s="11">
        <f t="shared" si="2"/>
        <v>71487.5</v>
      </c>
      <c r="N27" s="11">
        <v>12397.5</v>
      </c>
      <c r="O27" s="11">
        <v>11780</v>
      </c>
      <c r="P27" s="11">
        <v>12105.08</v>
      </c>
      <c r="Q27" s="11">
        <f t="shared" si="3"/>
        <v>36282.58</v>
      </c>
      <c r="R27" s="11">
        <v>12304.96</v>
      </c>
    </row>
    <row r="28" spans="2:18" s="12" customFormat="1" x14ac:dyDescent="0.25">
      <c r="B28" s="8">
        <v>22</v>
      </c>
      <c r="C28" s="9" t="s">
        <v>51</v>
      </c>
      <c r="D28" s="10" t="s">
        <v>52</v>
      </c>
      <c r="E28" s="11">
        <v>48320</v>
      </c>
      <c r="F28" s="11">
        <v>50160</v>
      </c>
      <c r="G28" s="11">
        <v>47360</v>
      </c>
      <c r="H28" s="11">
        <f t="shared" si="0"/>
        <v>145840</v>
      </c>
      <c r="I28" s="11">
        <v>48480</v>
      </c>
      <c r="J28" s="11">
        <v>46720</v>
      </c>
      <c r="K28" s="11">
        <v>44560</v>
      </c>
      <c r="L28" s="11">
        <f t="shared" si="1"/>
        <v>139760</v>
      </c>
      <c r="M28" s="11">
        <f t="shared" si="2"/>
        <v>285600</v>
      </c>
      <c r="N28" s="11">
        <v>50560</v>
      </c>
      <c r="O28" s="11">
        <v>48000</v>
      </c>
      <c r="P28" s="11">
        <v>46903.759999999995</v>
      </c>
      <c r="Q28" s="11">
        <f t="shared" si="3"/>
        <v>145463.76</v>
      </c>
      <c r="R28" s="11">
        <v>47735.69</v>
      </c>
    </row>
    <row r="29" spans="2:18" s="12" customFormat="1" x14ac:dyDescent="0.25">
      <c r="B29" s="8">
        <v>23</v>
      </c>
      <c r="C29" s="9" t="s">
        <v>53</v>
      </c>
      <c r="D29" s="10" t="s">
        <v>54</v>
      </c>
      <c r="E29" s="11">
        <v>23262.5</v>
      </c>
      <c r="F29" s="11">
        <v>24125</v>
      </c>
      <c r="G29" s="11">
        <v>22750</v>
      </c>
      <c r="H29" s="11">
        <f t="shared" si="0"/>
        <v>70137.5</v>
      </c>
      <c r="I29" s="11">
        <v>23600</v>
      </c>
      <c r="J29" s="11">
        <v>23825</v>
      </c>
      <c r="K29" s="11">
        <v>23787.5</v>
      </c>
      <c r="L29" s="11">
        <f t="shared" si="1"/>
        <v>71212.5</v>
      </c>
      <c r="M29" s="11">
        <f t="shared" si="2"/>
        <v>141350</v>
      </c>
      <c r="N29" s="11">
        <v>24325</v>
      </c>
      <c r="O29" s="11">
        <v>23162.5</v>
      </c>
      <c r="P29" s="11">
        <v>22768.5</v>
      </c>
      <c r="Q29" s="11">
        <f t="shared" si="3"/>
        <v>70256</v>
      </c>
      <c r="R29" s="11">
        <v>23171.71</v>
      </c>
    </row>
    <row r="30" spans="2:18" s="12" customFormat="1" x14ac:dyDescent="0.25">
      <c r="B30" s="8">
        <v>24</v>
      </c>
      <c r="C30" s="9" t="s">
        <v>55</v>
      </c>
      <c r="D30" s="10" t="s">
        <v>56</v>
      </c>
      <c r="E30" s="11">
        <v>12700</v>
      </c>
      <c r="F30" s="11">
        <v>13150</v>
      </c>
      <c r="G30" s="11">
        <v>12500</v>
      </c>
      <c r="H30" s="11">
        <f t="shared" si="0"/>
        <v>38350</v>
      </c>
      <c r="I30" s="11">
        <v>12950</v>
      </c>
      <c r="J30" s="11">
        <v>13100</v>
      </c>
      <c r="K30" s="11">
        <v>13250</v>
      </c>
      <c r="L30" s="11">
        <f t="shared" si="1"/>
        <v>39300</v>
      </c>
      <c r="M30" s="11">
        <f t="shared" si="2"/>
        <v>77650</v>
      </c>
      <c r="N30" s="11">
        <v>13420</v>
      </c>
      <c r="O30" s="11">
        <v>12830</v>
      </c>
      <c r="P30" s="11">
        <v>12517.810000000001</v>
      </c>
      <c r="Q30" s="11">
        <f t="shared" si="3"/>
        <v>38767.81</v>
      </c>
      <c r="R30" s="11">
        <v>12712.89</v>
      </c>
    </row>
    <row r="31" spans="2:18" s="12" customFormat="1" x14ac:dyDescent="0.25">
      <c r="B31" s="8">
        <v>25</v>
      </c>
      <c r="C31" s="9" t="s">
        <v>57</v>
      </c>
      <c r="D31" s="10" t="s">
        <v>58</v>
      </c>
      <c r="E31" s="11">
        <v>11040</v>
      </c>
      <c r="F31" s="11">
        <v>11280</v>
      </c>
      <c r="G31" s="11">
        <v>10480</v>
      </c>
      <c r="H31" s="11">
        <f t="shared" si="0"/>
        <v>32800</v>
      </c>
      <c r="I31" s="11">
        <v>10320</v>
      </c>
      <c r="J31" s="11">
        <v>11200</v>
      </c>
      <c r="K31" s="11">
        <v>11400</v>
      </c>
      <c r="L31" s="11">
        <f t="shared" si="1"/>
        <v>32920</v>
      </c>
      <c r="M31" s="11">
        <f t="shared" si="2"/>
        <v>65720</v>
      </c>
      <c r="N31" s="11">
        <v>11200</v>
      </c>
      <c r="O31" s="11">
        <v>10880</v>
      </c>
      <c r="P31" s="11">
        <v>10847.060000000001</v>
      </c>
      <c r="Q31" s="11">
        <f t="shared" si="3"/>
        <v>32927.06</v>
      </c>
      <c r="R31" s="11">
        <v>11050.21</v>
      </c>
    </row>
    <row r="32" spans="2:18" s="12" customFormat="1" x14ac:dyDescent="0.25">
      <c r="B32" s="8">
        <v>26</v>
      </c>
      <c r="C32" s="9" t="s">
        <v>59</v>
      </c>
      <c r="D32" s="10" t="s">
        <v>60</v>
      </c>
      <c r="E32" s="11">
        <v>11120</v>
      </c>
      <c r="F32" s="11">
        <v>11520</v>
      </c>
      <c r="G32" s="11">
        <v>10480</v>
      </c>
      <c r="H32" s="11">
        <f t="shared" si="0"/>
        <v>33120</v>
      </c>
      <c r="I32" s="11">
        <v>10880</v>
      </c>
      <c r="J32" s="11">
        <v>11200</v>
      </c>
      <c r="K32" s="11">
        <v>11440</v>
      </c>
      <c r="L32" s="11">
        <f t="shared" si="1"/>
        <v>33520</v>
      </c>
      <c r="M32" s="11">
        <f t="shared" si="2"/>
        <v>66640</v>
      </c>
      <c r="N32" s="11">
        <v>10880</v>
      </c>
      <c r="O32" s="11">
        <v>11040</v>
      </c>
      <c r="P32" s="11">
        <v>10789.08</v>
      </c>
      <c r="Q32" s="11">
        <f t="shared" si="3"/>
        <v>32709.08</v>
      </c>
      <c r="R32" s="11">
        <v>10977.369999999999</v>
      </c>
    </row>
    <row r="33" spans="2:18" s="12" customFormat="1" x14ac:dyDescent="0.25">
      <c r="B33" s="8">
        <v>27</v>
      </c>
      <c r="C33" s="9" t="s">
        <v>61</v>
      </c>
      <c r="D33" s="10" t="s">
        <v>62</v>
      </c>
      <c r="E33" s="11">
        <v>33760</v>
      </c>
      <c r="F33" s="11">
        <v>34960</v>
      </c>
      <c r="G33" s="11">
        <v>33040</v>
      </c>
      <c r="H33" s="11">
        <f t="shared" si="0"/>
        <v>101760</v>
      </c>
      <c r="I33" s="11">
        <v>34240</v>
      </c>
      <c r="J33" s="11">
        <v>34400</v>
      </c>
      <c r="K33" s="11">
        <v>34800</v>
      </c>
      <c r="L33" s="11">
        <f t="shared" si="1"/>
        <v>103440</v>
      </c>
      <c r="M33" s="11">
        <f t="shared" si="2"/>
        <v>205200</v>
      </c>
      <c r="N33" s="11">
        <v>34880</v>
      </c>
      <c r="O33" s="11">
        <v>33510</v>
      </c>
      <c r="P33" s="11">
        <v>31602.93</v>
      </c>
      <c r="Q33" s="11">
        <f t="shared" si="3"/>
        <v>99992.93</v>
      </c>
      <c r="R33" s="11">
        <v>32194.75</v>
      </c>
    </row>
    <row r="34" spans="2:18" s="12" customFormat="1" x14ac:dyDescent="0.25">
      <c r="B34" s="8">
        <v>28</v>
      </c>
      <c r="C34" s="9" t="s">
        <v>63</v>
      </c>
      <c r="D34" s="10" t="s">
        <v>64</v>
      </c>
      <c r="E34" s="11">
        <v>22000</v>
      </c>
      <c r="F34" s="11">
        <v>29040</v>
      </c>
      <c r="G34" s="11">
        <v>17200</v>
      </c>
      <c r="H34" s="11">
        <f t="shared" si="0"/>
        <v>68240</v>
      </c>
      <c r="I34" s="11">
        <v>23840</v>
      </c>
      <c r="J34" s="11">
        <v>24080</v>
      </c>
      <c r="K34" s="11">
        <v>25600</v>
      </c>
      <c r="L34" s="11">
        <f t="shared" si="1"/>
        <v>73520</v>
      </c>
      <c r="M34" s="11">
        <f t="shared" si="2"/>
        <v>141760</v>
      </c>
      <c r="N34" s="11">
        <v>30480</v>
      </c>
      <c r="O34" s="11">
        <v>24960</v>
      </c>
      <c r="P34" s="11">
        <v>30373.88</v>
      </c>
      <c r="Q34" s="11">
        <f t="shared" si="3"/>
        <v>85813.88</v>
      </c>
      <c r="R34" s="11">
        <v>28460.994999999999</v>
      </c>
    </row>
    <row r="35" spans="2:18" s="12" customFormat="1" x14ac:dyDescent="0.25">
      <c r="B35" s="8">
        <v>29</v>
      </c>
      <c r="C35" s="9" t="s">
        <v>65</v>
      </c>
      <c r="D35" s="10" t="s">
        <v>66</v>
      </c>
      <c r="E35" s="11">
        <v>71200</v>
      </c>
      <c r="F35" s="11">
        <v>73280</v>
      </c>
      <c r="G35" s="11">
        <v>69760</v>
      </c>
      <c r="H35" s="11">
        <f t="shared" si="0"/>
        <v>214240</v>
      </c>
      <c r="I35" s="11">
        <v>72240</v>
      </c>
      <c r="J35" s="11">
        <v>70320</v>
      </c>
      <c r="K35" s="11">
        <v>73440</v>
      </c>
      <c r="L35" s="11">
        <f t="shared" si="1"/>
        <v>216000</v>
      </c>
      <c r="M35" s="11">
        <f t="shared" si="2"/>
        <v>430240</v>
      </c>
      <c r="N35" s="11">
        <v>73760</v>
      </c>
      <c r="O35" s="11">
        <v>71040</v>
      </c>
      <c r="P35" s="11">
        <v>72075.27</v>
      </c>
      <c r="Q35" s="11">
        <f t="shared" si="3"/>
        <v>216875.27000000002</v>
      </c>
      <c r="R35" s="11">
        <v>73307.820000000007</v>
      </c>
    </row>
    <row r="36" spans="2:18" s="12" customFormat="1" x14ac:dyDescent="0.25">
      <c r="B36" s="8">
        <v>30</v>
      </c>
      <c r="C36" s="9" t="s">
        <v>67</v>
      </c>
      <c r="D36" s="10" t="s">
        <v>68</v>
      </c>
      <c r="E36" s="11">
        <v>98242.5</v>
      </c>
      <c r="F36" s="11">
        <v>101870</v>
      </c>
      <c r="G36" s="11">
        <v>96295</v>
      </c>
      <c r="H36" s="11">
        <f t="shared" si="0"/>
        <v>296407.5</v>
      </c>
      <c r="I36" s="11">
        <v>99540</v>
      </c>
      <c r="J36" s="11">
        <v>100355</v>
      </c>
      <c r="K36" s="11">
        <v>101715</v>
      </c>
      <c r="L36" s="11">
        <f t="shared" si="1"/>
        <v>301610</v>
      </c>
      <c r="M36" s="11">
        <f t="shared" si="2"/>
        <v>598017.5</v>
      </c>
      <c r="N36" s="11">
        <v>101220</v>
      </c>
      <c r="O36" s="11">
        <v>97550</v>
      </c>
      <c r="P36" s="11">
        <v>90832.055999999997</v>
      </c>
      <c r="Q36" s="11">
        <f t="shared" si="3"/>
        <v>289602.05599999998</v>
      </c>
      <c r="R36" s="11">
        <v>92291.45</v>
      </c>
    </row>
    <row r="37" spans="2:18" s="12" customFormat="1" x14ac:dyDescent="0.25">
      <c r="B37" s="8">
        <v>31</v>
      </c>
      <c r="C37" s="9" t="s">
        <v>69</v>
      </c>
      <c r="D37" s="10" t="s">
        <v>70</v>
      </c>
      <c r="E37" s="11">
        <v>103342.5</v>
      </c>
      <c r="F37" s="11">
        <v>106292.5</v>
      </c>
      <c r="G37" s="11">
        <v>100440</v>
      </c>
      <c r="H37" s="11">
        <f t="shared" si="0"/>
        <v>310075</v>
      </c>
      <c r="I37" s="11">
        <v>91820</v>
      </c>
      <c r="J37" s="11">
        <v>96020</v>
      </c>
      <c r="K37" s="11">
        <v>71155</v>
      </c>
      <c r="L37" s="11">
        <f t="shared" si="1"/>
        <v>258995</v>
      </c>
      <c r="M37" s="11">
        <f t="shared" si="2"/>
        <v>569070</v>
      </c>
      <c r="N37" s="11">
        <v>89850</v>
      </c>
      <c r="O37" s="11">
        <v>85620</v>
      </c>
      <c r="P37" s="11">
        <v>105388.52</v>
      </c>
      <c r="Q37" s="11">
        <f t="shared" si="3"/>
        <v>280858.52</v>
      </c>
      <c r="R37" s="11">
        <v>107236.1</v>
      </c>
    </row>
    <row r="38" spans="2:18" s="12" customFormat="1" x14ac:dyDescent="0.25">
      <c r="B38" s="8">
        <v>32</v>
      </c>
      <c r="C38" s="9" t="s">
        <v>71</v>
      </c>
      <c r="D38" s="10" t="s">
        <v>72</v>
      </c>
      <c r="E38" s="11">
        <v>26240</v>
      </c>
      <c r="F38" s="11">
        <v>27200</v>
      </c>
      <c r="G38" s="11">
        <v>25440</v>
      </c>
      <c r="H38" s="11">
        <f t="shared" si="0"/>
        <v>78880</v>
      </c>
      <c r="I38" s="11">
        <v>20435</v>
      </c>
      <c r="J38" s="11">
        <v>23600</v>
      </c>
      <c r="K38" s="11">
        <v>24017.5</v>
      </c>
      <c r="L38" s="11">
        <f t="shared" si="1"/>
        <v>68052.5</v>
      </c>
      <c r="M38" s="11">
        <f t="shared" si="2"/>
        <v>146932.5</v>
      </c>
      <c r="N38" s="11">
        <v>24640</v>
      </c>
      <c r="O38" s="11">
        <v>17980</v>
      </c>
      <c r="P38" s="11">
        <v>23143.200000000001</v>
      </c>
      <c r="Q38" s="11">
        <f t="shared" si="3"/>
        <v>65763.199999999997</v>
      </c>
      <c r="R38" s="11">
        <v>23560.89</v>
      </c>
    </row>
    <row r="39" spans="2:18" s="12" customFormat="1" x14ac:dyDescent="0.25">
      <c r="B39" s="8">
        <v>33</v>
      </c>
      <c r="C39" s="9" t="s">
        <v>73</v>
      </c>
      <c r="D39" s="10" t="s">
        <v>74</v>
      </c>
      <c r="E39" s="11">
        <v>76947.5</v>
      </c>
      <c r="F39" s="11">
        <v>75262.5</v>
      </c>
      <c r="G39" s="11">
        <v>67937.5</v>
      </c>
      <c r="H39" s="11">
        <f t="shared" si="0"/>
        <v>220147.5</v>
      </c>
      <c r="I39" s="11">
        <v>66845</v>
      </c>
      <c r="J39" s="11">
        <v>75070</v>
      </c>
      <c r="K39" s="11">
        <v>81097.5</v>
      </c>
      <c r="L39" s="11">
        <f t="shared" si="1"/>
        <v>223012.5</v>
      </c>
      <c r="M39" s="11">
        <f t="shared" si="2"/>
        <v>443160</v>
      </c>
      <c r="N39" s="11">
        <v>59837.5</v>
      </c>
      <c r="O39" s="11">
        <v>39737.5</v>
      </c>
      <c r="P39" s="11">
        <v>78582.78</v>
      </c>
      <c r="Q39" s="11">
        <f t="shared" si="3"/>
        <v>178157.78</v>
      </c>
      <c r="R39" s="11">
        <v>79780.039999999994</v>
      </c>
    </row>
    <row r="40" spans="2:18" s="12" customFormat="1" x14ac:dyDescent="0.25">
      <c r="B40" s="8">
        <v>34</v>
      </c>
      <c r="C40" s="9" t="s">
        <v>75</v>
      </c>
      <c r="D40" s="10" t="s">
        <v>76</v>
      </c>
      <c r="E40" s="11">
        <v>27082.5</v>
      </c>
      <c r="F40" s="11">
        <v>28512.5</v>
      </c>
      <c r="G40" s="11">
        <v>26885</v>
      </c>
      <c r="H40" s="11">
        <f t="shared" si="0"/>
        <v>82480</v>
      </c>
      <c r="I40" s="11">
        <v>27875</v>
      </c>
      <c r="J40" s="11">
        <v>26225</v>
      </c>
      <c r="K40" s="11">
        <v>28405</v>
      </c>
      <c r="L40" s="11">
        <f t="shared" si="1"/>
        <v>82505</v>
      </c>
      <c r="M40" s="11">
        <f t="shared" si="2"/>
        <v>164985</v>
      </c>
      <c r="N40" s="11">
        <v>28855</v>
      </c>
      <c r="O40" s="11">
        <v>22440</v>
      </c>
      <c r="P40" s="11">
        <v>27892.079999999998</v>
      </c>
      <c r="Q40" s="11">
        <f t="shared" si="3"/>
        <v>79187.08</v>
      </c>
      <c r="R40" s="11">
        <v>28330.7</v>
      </c>
    </row>
    <row r="41" spans="2:18" s="12" customFormat="1" x14ac:dyDescent="0.25">
      <c r="B41" s="8">
        <v>35</v>
      </c>
      <c r="C41" s="9" t="s">
        <v>77</v>
      </c>
      <c r="D41" s="10" t="s">
        <v>78</v>
      </c>
      <c r="E41" s="11">
        <v>60570</v>
      </c>
      <c r="F41" s="11">
        <v>62685</v>
      </c>
      <c r="G41" s="11">
        <v>59270</v>
      </c>
      <c r="H41" s="11">
        <f t="shared" si="0"/>
        <v>182525</v>
      </c>
      <c r="I41" s="11">
        <v>61385</v>
      </c>
      <c r="J41" s="11">
        <v>61910</v>
      </c>
      <c r="K41" s="11">
        <v>62680</v>
      </c>
      <c r="L41" s="11">
        <f t="shared" si="1"/>
        <v>185975</v>
      </c>
      <c r="M41" s="11">
        <f t="shared" si="2"/>
        <v>368500</v>
      </c>
      <c r="N41" s="11">
        <v>63535</v>
      </c>
      <c r="O41" s="11">
        <v>60325</v>
      </c>
      <c r="P41" s="11">
        <v>54012.880000000005</v>
      </c>
      <c r="Q41" s="11">
        <f t="shared" si="3"/>
        <v>177872.88</v>
      </c>
      <c r="R41" s="11">
        <v>57140.490000000005</v>
      </c>
    </row>
    <row r="42" spans="2:18" s="12" customFormat="1" x14ac:dyDescent="0.25">
      <c r="B42" s="8">
        <v>36</v>
      </c>
      <c r="C42" s="9" t="s">
        <v>79</v>
      </c>
      <c r="D42" s="10" t="s">
        <v>80</v>
      </c>
      <c r="E42" s="11">
        <v>20407.5</v>
      </c>
      <c r="F42" s="11">
        <v>20722.5</v>
      </c>
      <c r="G42" s="11">
        <v>20020</v>
      </c>
      <c r="H42" s="11">
        <f t="shared" si="0"/>
        <v>61150</v>
      </c>
      <c r="I42" s="11">
        <v>20650</v>
      </c>
      <c r="J42" s="11">
        <v>20920</v>
      </c>
      <c r="K42" s="11">
        <v>21170</v>
      </c>
      <c r="L42" s="11">
        <f t="shared" si="1"/>
        <v>62740</v>
      </c>
      <c r="M42" s="11">
        <f t="shared" si="2"/>
        <v>123890</v>
      </c>
      <c r="N42" s="11">
        <v>21480</v>
      </c>
      <c r="O42" s="11">
        <v>20490</v>
      </c>
      <c r="P42" s="11">
        <v>19996.78</v>
      </c>
      <c r="Q42" s="11">
        <f t="shared" si="3"/>
        <v>61966.78</v>
      </c>
      <c r="R42" s="11">
        <v>19442.68</v>
      </c>
    </row>
    <row r="43" spans="2:18" s="12" customFormat="1" x14ac:dyDescent="0.25">
      <c r="B43" s="8">
        <v>37</v>
      </c>
      <c r="C43" s="9" t="s">
        <v>81</v>
      </c>
      <c r="D43" s="10" t="s">
        <v>82</v>
      </c>
      <c r="E43" s="11">
        <v>48400</v>
      </c>
      <c r="F43" s="11">
        <v>50400</v>
      </c>
      <c r="G43" s="11">
        <v>47840</v>
      </c>
      <c r="H43" s="11">
        <f t="shared" si="0"/>
        <v>146640</v>
      </c>
      <c r="I43" s="11">
        <v>49520</v>
      </c>
      <c r="J43" s="11">
        <v>49760</v>
      </c>
      <c r="K43" s="11">
        <v>50560</v>
      </c>
      <c r="L43" s="11">
        <f t="shared" si="1"/>
        <v>149840</v>
      </c>
      <c r="M43" s="11">
        <f t="shared" si="2"/>
        <v>296480</v>
      </c>
      <c r="N43" s="11">
        <v>50800</v>
      </c>
      <c r="O43" s="11">
        <v>48800</v>
      </c>
      <c r="P43" s="11">
        <v>47849.079999999994</v>
      </c>
      <c r="Q43" s="11">
        <f t="shared" si="3"/>
        <v>147449.07999999999</v>
      </c>
      <c r="R43" s="11">
        <v>46756.46</v>
      </c>
    </row>
    <row r="44" spans="2:18" s="12" customFormat="1" x14ac:dyDescent="0.25">
      <c r="B44" s="8">
        <v>38</v>
      </c>
      <c r="C44" s="9" t="s">
        <v>83</v>
      </c>
      <c r="D44" s="10" t="s">
        <v>84</v>
      </c>
      <c r="E44" s="11">
        <v>39060</v>
      </c>
      <c r="F44" s="11">
        <v>40417.5</v>
      </c>
      <c r="G44" s="11">
        <v>38330</v>
      </c>
      <c r="H44" s="11">
        <f t="shared" si="0"/>
        <v>117807.5</v>
      </c>
      <c r="I44" s="11">
        <v>41237.5</v>
      </c>
      <c r="J44" s="11">
        <v>41485</v>
      </c>
      <c r="K44" s="11">
        <v>42070</v>
      </c>
      <c r="L44" s="11">
        <f t="shared" si="1"/>
        <v>124792.5</v>
      </c>
      <c r="M44" s="11">
        <f t="shared" si="2"/>
        <v>242600</v>
      </c>
      <c r="N44" s="11">
        <v>42545</v>
      </c>
      <c r="O44" s="11">
        <v>40195</v>
      </c>
      <c r="P44" s="11">
        <v>37235.65</v>
      </c>
      <c r="Q44" s="11">
        <f t="shared" si="3"/>
        <v>119975.65</v>
      </c>
      <c r="R44" s="11">
        <v>38784.57</v>
      </c>
    </row>
    <row r="45" spans="2:18" s="12" customFormat="1" x14ac:dyDescent="0.25">
      <c r="B45" s="8">
        <v>39</v>
      </c>
      <c r="C45" s="9" t="s">
        <v>85</v>
      </c>
      <c r="D45" s="10" t="s">
        <v>86</v>
      </c>
      <c r="E45" s="11">
        <v>27370</v>
      </c>
      <c r="F45" s="11">
        <v>28480</v>
      </c>
      <c r="G45" s="11">
        <v>25360</v>
      </c>
      <c r="H45" s="11">
        <f t="shared" si="0"/>
        <v>81210</v>
      </c>
      <c r="I45" s="11">
        <v>28990</v>
      </c>
      <c r="J45" s="11">
        <v>29200</v>
      </c>
      <c r="K45" s="11">
        <v>29470</v>
      </c>
      <c r="L45" s="11">
        <f t="shared" si="1"/>
        <v>87660</v>
      </c>
      <c r="M45" s="11">
        <f t="shared" si="2"/>
        <v>168870</v>
      </c>
      <c r="N45" s="11">
        <v>29340</v>
      </c>
      <c r="O45" s="11">
        <v>19395</v>
      </c>
      <c r="P45" s="11">
        <v>18880.52</v>
      </c>
      <c r="Q45" s="11">
        <f t="shared" si="3"/>
        <v>67615.520000000004</v>
      </c>
      <c r="R45" s="11">
        <v>18609.64</v>
      </c>
    </row>
    <row r="46" spans="2:18" s="12" customFormat="1" x14ac:dyDescent="0.25">
      <c r="B46" s="8">
        <v>40</v>
      </c>
      <c r="C46" s="9" t="s">
        <v>87</v>
      </c>
      <c r="D46" s="10" t="s">
        <v>88</v>
      </c>
      <c r="E46" s="11">
        <v>56690</v>
      </c>
      <c r="F46" s="11">
        <v>58737.5</v>
      </c>
      <c r="G46" s="11">
        <v>55567.5</v>
      </c>
      <c r="H46" s="11">
        <f t="shared" si="0"/>
        <v>170995</v>
      </c>
      <c r="I46" s="11">
        <v>60150</v>
      </c>
      <c r="J46" s="11">
        <v>56477.5</v>
      </c>
      <c r="K46" s="11">
        <v>58962.5</v>
      </c>
      <c r="L46" s="11">
        <f t="shared" si="1"/>
        <v>175590</v>
      </c>
      <c r="M46" s="11">
        <f t="shared" si="2"/>
        <v>346585</v>
      </c>
      <c r="N46" s="11">
        <v>62010</v>
      </c>
      <c r="O46" s="11">
        <v>53285</v>
      </c>
      <c r="P46" s="11">
        <v>54806.66</v>
      </c>
      <c r="Q46" s="11">
        <f t="shared" si="3"/>
        <v>170101.66</v>
      </c>
      <c r="R46" s="11">
        <v>55775.97</v>
      </c>
    </row>
    <row r="47" spans="2:18" s="12" customFormat="1" ht="30" x14ac:dyDescent="0.25">
      <c r="B47" s="8">
        <v>41</v>
      </c>
      <c r="C47" s="9" t="s">
        <v>89</v>
      </c>
      <c r="D47" s="13" t="s">
        <v>90</v>
      </c>
      <c r="E47" s="11">
        <v>66720</v>
      </c>
      <c r="F47" s="11">
        <v>69280</v>
      </c>
      <c r="G47" s="11">
        <v>65410</v>
      </c>
      <c r="H47" s="11">
        <f t="shared" si="0"/>
        <v>201410</v>
      </c>
      <c r="I47" s="11">
        <v>67780</v>
      </c>
      <c r="J47" s="11">
        <v>68355</v>
      </c>
      <c r="K47" s="11">
        <v>69130</v>
      </c>
      <c r="L47" s="11">
        <f t="shared" si="1"/>
        <v>205265</v>
      </c>
      <c r="M47" s="11">
        <f t="shared" si="2"/>
        <v>406675</v>
      </c>
      <c r="N47" s="11">
        <v>69977.5</v>
      </c>
      <c r="O47" s="11">
        <v>66740</v>
      </c>
      <c r="P47" s="11">
        <v>66062.14</v>
      </c>
      <c r="Q47" s="11">
        <f t="shared" si="3"/>
        <v>202779.64</v>
      </c>
      <c r="R47" s="11">
        <v>65463.539999999994</v>
      </c>
    </row>
    <row r="48" spans="2:18" s="12" customFormat="1" x14ac:dyDescent="0.25">
      <c r="B48" s="8">
        <v>42</v>
      </c>
      <c r="C48" s="9" t="s">
        <v>91</v>
      </c>
      <c r="D48" s="10" t="s">
        <v>92</v>
      </c>
      <c r="E48" s="11">
        <v>32580</v>
      </c>
      <c r="F48" s="11">
        <v>33920</v>
      </c>
      <c r="G48" s="11">
        <v>32100</v>
      </c>
      <c r="H48" s="11">
        <f t="shared" si="0"/>
        <v>98600</v>
      </c>
      <c r="I48" s="11">
        <v>32855</v>
      </c>
      <c r="J48" s="11">
        <v>33440</v>
      </c>
      <c r="K48" s="11">
        <v>33925</v>
      </c>
      <c r="L48" s="11">
        <f t="shared" si="1"/>
        <v>100220</v>
      </c>
      <c r="M48" s="11">
        <f t="shared" si="2"/>
        <v>198820</v>
      </c>
      <c r="N48" s="11">
        <v>34410</v>
      </c>
      <c r="O48" s="11">
        <v>32510</v>
      </c>
      <c r="P48" s="11">
        <v>32035.850000000002</v>
      </c>
      <c r="Q48" s="11">
        <f t="shared" si="3"/>
        <v>98955.85</v>
      </c>
      <c r="R48" s="11">
        <v>30968.53</v>
      </c>
    </row>
    <row r="49" spans="2:20" s="12" customFormat="1" x14ac:dyDescent="0.25">
      <c r="B49" s="8">
        <v>43</v>
      </c>
      <c r="C49" s="9" t="s">
        <v>93</v>
      </c>
      <c r="D49" s="10" t="s">
        <v>94</v>
      </c>
      <c r="E49" s="11">
        <v>29530</v>
      </c>
      <c r="F49" s="11">
        <v>30650</v>
      </c>
      <c r="G49" s="11">
        <v>28920</v>
      </c>
      <c r="H49" s="11">
        <f t="shared" si="0"/>
        <v>89100</v>
      </c>
      <c r="I49" s="11">
        <v>30020</v>
      </c>
      <c r="J49" s="11">
        <v>30200</v>
      </c>
      <c r="K49" s="11">
        <v>30560</v>
      </c>
      <c r="L49" s="11">
        <f t="shared" si="1"/>
        <v>90780</v>
      </c>
      <c r="M49" s="11">
        <f t="shared" si="2"/>
        <v>179880</v>
      </c>
      <c r="N49" s="11">
        <v>30880</v>
      </c>
      <c r="O49" s="11">
        <v>28590</v>
      </c>
      <c r="P49" s="11">
        <v>26710.71</v>
      </c>
      <c r="Q49" s="11">
        <f t="shared" si="3"/>
        <v>86180.709999999992</v>
      </c>
      <c r="R49" s="11">
        <v>27193.64</v>
      </c>
    </row>
    <row r="50" spans="2:20" s="12" customFormat="1" x14ac:dyDescent="0.25">
      <c r="B50" s="8">
        <v>44</v>
      </c>
      <c r="C50" s="9" t="s">
        <v>95</v>
      </c>
      <c r="D50" s="10" t="s">
        <v>96</v>
      </c>
      <c r="E50" s="11">
        <v>38240</v>
      </c>
      <c r="F50" s="11">
        <v>39200</v>
      </c>
      <c r="G50" s="11">
        <v>36880</v>
      </c>
      <c r="H50" s="11">
        <f t="shared" si="0"/>
        <v>114320</v>
      </c>
      <c r="I50" s="11">
        <v>38320</v>
      </c>
      <c r="J50" s="11">
        <v>38640</v>
      </c>
      <c r="K50" s="11">
        <v>36640</v>
      </c>
      <c r="L50" s="11">
        <f t="shared" si="1"/>
        <v>113600</v>
      </c>
      <c r="M50" s="11">
        <f t="shared" si="2"/>
        <v>227920</v>
      </c>
      <c r="N50" s="11">
        <v>39440</v>
      </c>
      <c r="O50" s="11">
        <v>37680</v>
      </c>
      <c r="P50" s="11">
        <v>36963.29</v>
      </c>
      <c r="Q50" s="11">
        <f t="shared" si="3"/>
        <v>114083.29000000001</v>
      </c>
      <c r="R50" s="11">
        <v>38440.660000000003</v>
      </c>
    </row>
    <row r="51" spans="2:20" s="12" customFormat="1" ht="30" x14ac:dyDescent="0.25">
      <c r="B51" s="8">
        <v>45</v>
      </c>
      <c r="C51" s="9" t="s">
        <v>97</v>
      </c>
      <c r="D51" s="13" t="s">
        <v>98</v>
      </c>
      <c r="E51" s="11">
        <v>136160</v>
      </c>
      <c r="F51" s="11">
        <v>141200</v>
      </c>
      <c r="G51" s="11">
        <v>133760</v>
      </c>
      <c r="H51" s="11">
        <f t="shared" si="0"/>
        <v>411120</v>
      </c>
      <c r="I51" s="11">
        <v>138320</v>
      </c>
      <c r="J51" s="11">
        <v>139520</v>
      </c>
      <c r="K51" s="11">
        <v>141200</v>
      </c>
      <c r="L51" s="11">
        <f t="shared" si="1"/>
        <v>419040</v>
      </c>
      <c r="M51" s="11">
        <f t="shared" si="2"/>
        <v>830160</v>
      </c>
      <c r="N51" s="11">
        <v>142800</v>
      </c>
      <c r="O51" s="11">
        <v>136240</v>
      </c>
      <c r="P51" s="11">
        <v>134936.58000000002</v>
      </c>
      <c r="Q51" s="11">
        <f t="shared" si="3"/>
        <v>413976.58</v>
      </c>
      <c r="R51" s="11">
        <v>125038.90000000001</v>
      </c>
    </row>
    <row r="52" spans="2:20" s="12" customFormat="1" x14ac:dyDescent="0.25">
      <c r="B52" s="8">
        <v>46</v>
      </c>
      <c r="C52" s="9" t="s">
        <v>99</v>
      </c>
      <c r="D52" s="10" t="s">
        <v>100</v>
      </c>
      <c r="E52" s="11">
        <v>54160</v>
      </c>
      <c r="F52" s="11">
        <v>55600</v>
      </c>
      <c r="G52" s="11">
        <v>52000</v>
      </c>
      <c r="H52" s="11">
        <f t="shared" si="0"/>
        <v>161760</v>
      </c>
      <c r="I52" s="11">
        <v>54480</v>
      </c>
      <c r="J52" s="11">
        <v>55022.5</v>
      </c>
      <c r="K52" s="11">
        <v>55600</v>
      </c>
      <c r="L52" s="11">
        <f t="shared" si="1"/>
        <v>165102.5</v>
      </c>
      <c r="M52" s="11">
        <f t="shared" si="2"/>
        <v>326862.5</v>
      </c>
      <c r="N52" s="11">
        <v>56400</v>
      </c>
      <c r="O52" s="11">
        <v>53760</v>
      </c>
      <c r="P52" s="11">
        <v>51207.633999999998</v>
      </c>
      <c r="Q52" s="11">
        <f t="shared" si="3"/>
        <v>161367.63399999999</v>
      </c>
      <c r="R52" s="11">
        <v>52307.58</v>
      </c>
    </row>
    <row r="53" spans="2:20" s="12" customFormat="1" x14ac:dyDescent="0.25">
      <c r="B53" s="8">
        <v>47</v>
      </c>
      <c r="C53" s="9" t="s">
        <v>101</v>
      </c>
      <c r="D53" s="10" t="s">
        <v>102</v>
      </c>
      <c r="E53" s="11">
        <v>31300</v>
      </c>
      <c r="F53" s="11">
        <v>32490</v>
      </c>
      <c r="G53" s="11">
        <v>30710</v>
      </c>
      <c r="H53" s="11">
        <f t="shared" si="0"/>
        <v>94500</v>
      </c>
      <c r="I53" s="11">
        <v>31820</v>
      </c>
      <c r="J53" s="11">
        <v>31970</v>
      </c>
      <c r="K53" s="11">
        <v>32330</v>
      </c>
      <c r="L53" s="11">
        <f t="shared" si="1"/>
        <v>96120</v>
      </c>
      <c r="M53" s="11">
        <f t="shared" si="2"/>
        <v>190620</v>
      </c>
      <c r="N53" s="11">
        <v>32690</v>
      </c>
      <c r="O53" s="11">
        <v>31150</v>
      </c>
      <c r="P53" s="11">
        <v>30566.86</v>
      </c>
      <c r="Q53" s="11">
        <f t="shared" si="3"/>
        <v>94406.86</v>
      </c>
      <c r="R53" s="11">
        <v>28777.379999999997</v>
      </c>
    </row>
    <row r="54" spans="2:20" s="12" customFormat="1" x14ac:dyDescent="0.25">
      <c r="B54" s="8">
        <v>48</v>
      </c>
      <c r="C54" s="9" t="s">
        <v>103</v>
      </c>
      <c r="D54" s="10" t="s">
        <v>104</v>
      </c>
      <c r="E54" s="11">
        <v>20320</v>
      </c>
      <c r="F54" s="11">
        <v>21040</v>
      </c>
      <c r="G54" s="11">
        <v>19930</v>
      </c>
      <c r="H54" s="11">
        <f t="shared" si="0"/>
        <v>61290</v>
      </c>
      <c r="I54" s="11">
        <v>20570</v>
      </c>
      <c r="J54" s="11">
        <v>20800</v>
      </c>
      <c r="K54" s="11">
        <v>20960</v>
      </c>
      <c r="L54" s="11">
        <f t="shared" si="1"/>
        <v>62330</v>
      </c>
      <c r="M54" s="11">
        <f t="shared" si="2"/>
        <v>123620</v>
      </c>
      <c r="N54" s="11">
        <v>21360</v>
      </c>
      <c r="O54" s="11">
        <v>20355</v>
      </c>
      <c r="P54" s="11">
        <v>19901.14</v>
      </c>
      <c r="Q54" s="11">
        <f t="shared" si="3"/>
        <v>61616.14</v>
      </c>
      <c r="R54" s="11">
        <v>20982.22</v>
      </c>
    </row>
    <row r="55" spans="2:20" s="12" customFormat="1" x14ac:dyDescent="0.25">
      <c r="B55" s="8">
        <v>49</v>
      </c>
      <c r="C55" s="9" t="s">
        <v>105</v>
      </c>
      <c r="D55" s="14" t="s">
        <v>106</v>
      </c>
      <c r="E55" s="15">
        <v>50720</v>
      </c>
      <c r="F55" s="15">
        <v>52160</v>
      </c>
      <c r="G55" s="15">
        <v>49200</v>
      </c>
      <c r="H55" s="15">
        <f t="shared" si="0"/>
        <v>152080</v>
      </c>
      <c r="I55" s="11">
        <v>61635</v>
      </c>
      <c r="J55" s="11">
        <v>65120</v>
      </c>
      <c r="K55" s="11">
        <v>65830</v>
      </c>
      <c r="L55" s="11">
        <f t="shared" si="1"/>
        <v>192585</v>
      </c>
      <c r="M55" s="11">
        <f t="shared" si="2"/>
        <v>344665</v>
      </c>
      <c r="N55" s="11">
        <v>66840</v>
      </c>
      <c r="O55" s="11">
        <v>62750</v>
      </c>
      <c r="P55" s="11">
        <v>67369.399999999994</v>
      </c>
      <c r="Q55" s="11">
        <f t="shared" si="3"/>
        <v>196959.4</v>
      </c>
      <c r="R55" s="11">
        <v>66139.14</v>
      </c>
      <c r="T55" s="16"/>
    </row>
    <row r="56" spans="2:20" s="12" customFormat="1" x14ac:dyDescent="0.25">
      <c r="B56" s="8">
        <v>50</v>
      </c>
      <c r="C56" s="9" t="s">
        <v>107</v>
      </c>
      <c r="D56" s="10" t="s">
        <v>108</v>
      </c>
      <c r="E56" s="11">
        <v>81185</v>
      </c>
      <c r="F56" s="11">
        <v>84215</v>
      </c>
      <c r="G56" s="11">
        <v>79630</v>
      </c>
      <c r="H56" s="11">
        <f t="shared" si="0"/>
        <v>245030</v>
      </c>
      <c r="I56" s="11">
        <v>109152.5</v>
      </c>
      <c r="J56" s="11">
        <v>110285</v>
      </c>
      <c r="K56" s="11">
        <v>111710</v>
      </c>
      <c r="L56" s="11">
        <f t="shared" si="1"/>
        <v>331147.5</v>
      </c>
      <c r="M56" s="11">
        <f t="shared" si="2"/>
        <v>576177.5</v>
      </c>
      <c r="N56" s="11">
        <v>105232.5</v>
      </c>
      <c r="O56" s="11">
        <v>103085</v>
      </c>
      <c r="P56" s="11">
        <v>123406.15</v>
      </c>
      <c r="Q56" s="11">
        <f t="shared" si="3"/>
        <v>331723.65000000002</v>
      </c>
      <c r="R56" s="11">
        <v>123750.18</v>
      </c>
    </row>
    <row r="57" spans="2:20" s="12" customFormat="1" x14ac:dyDescent="0.25">
      <c r="B57" s="8">
        <v>51</v>
      </c>
      <c r="C57" s="9" t="s">
        <v>109</v>
      </c>
      <c r="D57" s="10" t="s">
        <v>110</v>
      </c>
      <c r="E57" s="11">
        <v>55470</v>
      </c>
      <c r="F57" s="11">
        <v>59830</v>
      </c>
      <c r="G57" s="11">
        <v>57112.5</v>
      </c>
      <c r="H57" s="11">
        <f t="shared" si="0"/>
        <v>172412.5</v>
      </c>
      <c r="I57" s="11">
        <v>63155</v>
      </c>
      <c r="J57" s="11">
        <v>63550</v>
      </c>
      <c r="K57" s="11">
        <v>57710</v>
      </c>
      <c r="L57" s="11">
        <f t="shared" si="1"/>
        <v>184415</v>
      </c>
      <c r="M57" s="11">
        <f t="shared" si="2"/>
        <v>356827.5</v>
      </c>
      <c r="N57" s="11">
        <v>60940</v>
      </c>
      <c r="O57" s="11">
        <v>57790</v>
      </c>
      <c r="P57" s="11">
        <v>52786.569999999992</v>
      </c>
      <c r="Q57" s="11">
        <f t="shared" si="3"/>
        <v>171516.57</v>
      </c>
      <c r="R57" s="11">
        <v>58024.39</v>
      </c>
    </row>
    <row r="58" spans="2:20" s="12" customFormat="1" x14ac:dyDescent="0.25">
      <c r="B58" s="8">
        <v>52</v>
      </c>
      <c r="C58" s="9" t="s">
        <v>111</v>
      </c>
      <c r="D58" s="10" t="s">
        <v>112</v>
      </c>
      <c r="E58" s="11">
        <v>26937.5</v>
      </c>
      <c r="F58" s="11">
        <v>27980</v>
      </c>
      <c r="G58" s="11">
        <v>26440</v>
      </c>
      <c r="H58" s="11">
        <f t="shared" si="0"/>
        <v>81357.5</v>
      </c>
      <c r="I58" s="11">
        <v>27672.5</v>
      </c>
      <c r="J58" s="11">
        <v>28127.5</v>
      </c>
      <c r="K58" s="11">
        <v>28400</v>
      </c>
      <c r="L58" s="11">
        <f t="shared" si="1"/>
        <v>84200</v>
      </c>
      <c r="M58" s="11">
        <f t="shared" si="2"/>
        <v>165557.5</v>
      </c>
      <c r="N58" s="11">
        <v>28755</v>
      </c>
      <c r="O58" s="11">
        <v>25780</v>
      </c>
      <c r="P58" s="11">
        <v>22859.8148</v>
      </c>
      <c r="Q58" s="11">
        <f t="shared" si="3"/>
        <v>77394.814799999993</v>
      </c>
      <c r="R58" s="11">
        <v>26808.34</v>
      </c>
    </row>
    <row r="59" spans="2:20" s="12" customFormat="1" x14ac:dyDescent="0.25">
      <c r="B59" s="8">
        <v>53</v>
      </c>
      <c r="C59" s="9" t="s">
        <v>113</v>
      </c>
      <c r="D59" s="10" t="s">
        <v>114</v>
      </c>
      <c r="E59" s="11">
        <v>8840</v>
      </c>
      <c r="F59" s="11">
        <v>13590</v>
      </c>
      <c r="G59" s="11">
        <v>18975</v>
      </c>
      <c r="H59" s="11">
        <f t="shared" si="0"/>
        <v>41405</v>
      </c>
      <c r="I59" s="11">
        <v>11880</v>
      </c>
      <c r="J59" s="11">
        <v>17562.5</v>
      </c>
      <c r="K59" s="11">
        <v>15490</v>
      </c>
      <c r="L59" s="11">
        <f t="shared" si="1"/>
        <v>44932.5</v>
      </c>
      <c r="M59" s="11">
        <f t="shared" si="2"/>
        <v>86337.5</v>
      </c>
      <c r="N59" s="11">
        <v>20360</v>
      </c>
      <c r="O59" s="11">
        <v>14990</v>
      </c>
      <c r="P59" s="11">
        <v>19088.669999999998</v>
      </c>
      <c r="Q59" s="11">
        <f t="shared" si="3"/>
        <v>54438.67</v>
      </c>
      <c r="R59" s="11">
        <v>19402.45</v>
      </c>
    </row>
    <row r="60" spans="2:20" s="12" customFormat="1" x14ac:dyDescent="0.25">
      <c r="B60" s="8">
        <v>54</v>
      </c>
      <c r="C60" s="9" t="s">
        <v>115</v>
      </c>
      <c r="D60" s="10" t="s">
        <v>116</v>
      </c>
      <c r="E60" s="11">
        <v>28400</v>
      </c>
      <c r="F60" s="11">
        <v>34400</v>
      </c>
      <c r="G60" s="11">
        <v>32960</v>
      </c>
      <c r="H60" s="11">
        <f t="shared" si="0"/>
        <v>95760</v>
      </c>
      <c r="I60" s="11">
        <v>34160</v>
      </c>
      <c r="J60" s="11">
        <v>33280</v>
      </c>
      <c r="K60" s="11">
        <v>33900</v>
      </c>
      <c r="L60" s="11">
        <f t="shared" si="1"/>
        <v>101340</v>
      </c>
      <c r="M60" s="11">
        <f t="shared" si="2"/>
        <v>197100</v>
      </c>
      <c r="N60" s="11">
        <v>35000</v>
      </c>
      <c r="O60" s="11">
        <v>33440</v>
      </c>
      <c r="P60" s="11">
        <v>31716.39</v>
      </c>
      <c r="Q60" s="11">
        <f t="shared" si="3"/>
        <v>100156.39</v>
      </c>
      <c r="R60" s="11">
        <v>32361.979999999996</v>
      </c>
    </row>
    <row r="61" spans="2:20" s="12" customFormat="1" x14ac:dyDescent="0.25">
      <c r="B61" s="8">
        <v>55</v>
      </c>
      <c r="C61" s="9" t="s">
        <v>117</v>
      </c>
      <c r="D61" s="10" t="s">
        <v>118</v>
      </c>
      <c r="E61" s="11">
        <v>58080</v>
      </c>
      <c r="F61" s="11">
        <v>60240</v>
      </c>
      <c r="G61" s="11">
        <v>57120</v>
      </c>
      <c r="H61" s="11">
        <f t="shared" si="0"/>
        <v>175440</v>
      </c>
      <c r="I61" s="11">
        <v>66240</v>
      </c>
      <c r="J61" s="11">
        <v>66560</v>
      </c>
      <c r="K61" s="11">
        <v>66800</v>
      </c>
      <c r="L61" s="11">
        <f t="shared" si="1"/>
        <v>199600</v>
      </c>
      <c r="M61" s="11">
        <f t="shared" si="2"/>
        <v>375040</v>
      </c>
      <c r="N61" s="11">
        <v>68080</v>
      </c>
      <c r="O61" s="11">
        <v>64712.5</v>
      </c>
      <c r="P61" s="11">
        <v>61369.15</v>
      </c>
      <c r="Q61" s="11">
        <f t="shared" si="3"/>
        <v>194161.65</v>
      </c>
      <c r="R61" s="11">
        <v>62822.36</v>
      </c>
    </row>
    <row r="62" spans="2:20" s="12" customFormat="1" x14ac:dyDescent="0.25">
      <c r="B62" s="8">
        <v>56</v>
      </c>
      <c r="C62" s="9" t="s">
        <v>119</v>
      </c>
      <c r="D62" s="10" t="s">
        <v>120</v>
      </c>
      <c r="E62" s="11">
        <v>20035</v>
      </c>
      <c r="F62" s="11">
        <v>22990</v>
      </c>
      <c r="G62" s="11">
        <v>28945</v>
      </c>
      <c r="H62" s="11">
        <f t="shared" si="0"/>
        <v>71970</v>
      </c>
      <c r="I62" s="11">
        <v>17502.5</v>
      </c>
      <c r="J62" s="11">
        <v>24897.5</v>
      </c>
      <c r="K62" s="11">
        <v>13957.5</v>
      </c>
      <c r="L62" s="11">
        <f t="shared" si="1"/>
        <v>56357.5</v>
      </c>
      <c r="M62" s="11">
        <f t="shared" si="2"/>
        <v>128327.5</v>
      </c>
      <c r="N62" s="11">
        <v>21182.5</v>
      </c>
      <c r="O62" s="11">
        <v>15145</v>
      </c>
      <c r="P62" s="11">
        <v>45312.1</v>
      </c>
      <c r="Q62" s="11">
        <f t="shared" si="3"/>
        <v>81639.600000000006</v>
      </c>
      <c r="R62" s="11">
        <v>45063.4</v>
      </c>
    </row>
    <row r="63" spans="2:20" s="12" customFormat="1" x14ac:dyDescent="0.25">
      <c r="B63" s="8">
        <v>57</v>
      </c>
      <c r="C63" s="9" t="s">
        <v>121</v>
      </c>
      <c r="D63" s="10" t="s">
        <v>122</v>
      </c>
      <c r="E63" s="11">
        <v>26422.5</v>
      </c>
      <c r="F63" s="11">
        <v>27280</v>
      </c>
      <c r="G63" s="11">
        <v>25475</v>
      </c>
      <c r="H63" s="11">
        <f t="shared" si="0"/>
        <v>79177.5</v>
      </c>
      <c r="I63" s="11">
        <v>33520</v>
      </c>
      <c r="J63" s="11">
        <v>33600</v>
      </c>
      <c r="K63" s="11">
        <v>33680</v>
      </c>
      <c r="L63" s="11">
        <f t="shared" si="1"/>
        <v>100800</v>
      </c>
      <c r="M63" s="11">
        <f t="shared" si="2"/>
        <v>179977.5</v>
      </c>
      <c r="N63" s="11">
        <v>34400</v>
      </c>
      <c r="O63" s="11">
        <v>32720</v>
      </c>
      <c r="P63" s="11">
        <v>48998.31</v>
      </c>
      <c r="Q63" s="11">
        <f t="shared" si="3"/>
        <v>116118.31</v>
      </c>
      <c r="R63" s="11">
        <v>49211.01</v>
      </c>
    </row>
    <row r="64" spans="2:20" s="12" customFormat="1" x14ac:dyDescent="0.25">
      <c r="B64" s="8">
        <v>58</v>
      </c>
      <c r="C64" s="9" t="s">
        <v>123</v>
      </c>
      <c r="D64" s="10" t="s">
        <v>124</v>
      </c>
      <c r="E64" s="11">
        <v>70340</v>
      </c>
      <c r="F64" s="11">
        <v>72900</v>
      </c>
      <c r="G64" s="11">
        <v>69037.5</v>
      </c>
      <c r="H64" s="11">
        <f t="shared" si="0"/>
        <v>212277.5</v>
      </c>
      <c r="I64" s="11">
        <v>71320</v>
      </c>
      <c r="J64" s="11">
        <v>69960</v>
      </c>
      <c r="K64" s="11">
        <v>71935</v>
      </c>
      <c r="L64" s="11">
        <f t="shared" si="1"/>
        <v>213215</v>
      </c>
      <c r="M64" s="11">
        <f t="shared" si="2"/>
        <v>425492.5</v>
      </c>
      <c r="N64" s="11">
        <v>72750</v>
      </c>
      <c r="O64" s="11">
        <v>69365</v>
      </c>
      <c r="P64" s="11">
        <v>67897.52</v>
      </c>
      <c r="Q64" s="11">
        <f t="shared" si="3"/>
        <v>210012.52000000002</v>
      </c>
      <c r="R64" s="11">
        <v>67120.56</v>
      </c>
    </row>
    <row r="65" spans="2:18" s="12" customFormat="1" x14ac:dyDescent="0.25">
      <c r="B65" s="8">
        <v>59</v>
      </c>
      <c r="C65" s="9" t="s">
        <v>125</v>
      </c>
      <c r="D65" s="10" t="s">
        <v>126</v>
      </c>
      <c r="E65" s="11">
        <v>57760</v>
      </c>
      <c r="F65" s="11">
        <v>59920</v>
      </c>
      <c r="G65" s="11">
        <v>56560</v>
      </c>
      <c r="H65" s="11">
        <f t="shared" si="0"/>
        <v>174240</v>
      </c>
      <c r="I65" s="11">
        <v>65760</v>
      </c>
      <c r="J65" s="11">
        <v>66160</v>
      </c>
      <c r="K65" s="11">
        <v>66640</v>
      </c>
      <c r="L65" s="11">
        <f t="shared" si="1"/>
        <v>198560</v>
      </c>
      <c r="M65" s="11">
        <f t="shared" si="2"/>
        <v>372800</v>
      </c>
      <c r="N65" s="11">
        <v>67360</v>
      </c>
      <c r="O65" s="11">
        <v>64640</v>
      </c>
      <c r="P65" s="11">
        <v>60907.247499999998</v>
      </c>
      <c r="Q65" s="11">
        <f t="shared" si="3"/>
        <v>192907.2475</v>
      </c>
      <c r="R65" s="11">
        <v>44713.142700000004</v>
      </c>
    </row>
    <row r="66" spans="2:18" s="12" customFormat="1" x14ac:dyDescent="0.25">
      <c r="B66" s="8">
        <v>60</v>
      </c>
      <c r="C66" s="9" t="s">
        <v>127</v>
      </c>
      <c r="D66" s="10" t="s">
        <v>128</v>
      </c>
      <c r="E66" s="11">
        <v>38187.5</v>
      </c>
      <c r="F66" s="11">
        <v>49077.5</v>
      </c>
      <c r="G66" s="11">
        <v>46430</v>
      </c>
      <c r="H66" s="11">
        <f t="shared" si="0"/>
        <v>133695</v>
      </c>
      <c r="I66" s="11">
        <v>50652.5</v>
      </c>
      <c r="J66" s="11">
        <v>51140</v>
      </c>
      <c r="K66" s="11">
        <v>51950</v>
      </c>
      <c r="L66" s="11">
        <f t="shared" si="1"/>
        <v>153742.5</v>
      </c>
      <c r="M66" s="11">
        <f t="shared" si="2"/>
        <v>287437.5</v>
      </c>
      <c r="N66" s="11">
        <v>52250</v>
      </c>
      <c r="O66" s="11">
        <v>50095</v>
      </c>
      <c r="P66" s="11">
        <v>49074.42</v>
      </c>
      <c r="Q66" s="11">
        <f t="shared" si="3"/>
        <v>151419.41999999998</v>
      </c>
      <c r="R66" s="11">
        <v>49411.74</v>
      </c>
    </row>
    <row r="67" spans="2:18" s="12" customFormat="1" x14ac:dyDescent="0.25">
      <c r="B67" s="8">
        <v>61</v>
      </c>
      <c r="C67" s="9" t="s">
        <v>129</v>
      </c>
      <c r="D67" s="10" t="s">
        <v>130</v>
      </c>
      <c r="E67" s="11">
        <v>60665</v>
      </c>
      <c r="F67" s="11">
        <v>63125</v>
      </c>
      <c r="G67" s="11">
        <v>55302.5</v>
      </c>
      <c r="H67" s="11">
        <f t="shared" si="0"/>
        <v>179092.5</v>
      </c>
      <c r="I67" s="11">
        <v>62790</v>
      </c>
      <c r="J67" s="11">
        <v>63257.5</v>
      </c>
      <c r="K67" s="11">
        <v>64002.5</v>
      </c>
      <c r="L67" s="11">
        <f t="shared" si="1"/>
        <v>190050</v>
      </c>
      <c r="M67" s="11">
        <f t="shared" si="2"/>
        <v>369142.5</v>
      </c>
      <c r="N67" s="11">
        <v>64692.5</v>
      </c>
      <c r="O67" s="11">
        <v>61672.5</v>
      </c>
      <c r="P67" s="11">
        <v>60437.45</v>
      </c>
      <c r="Q67" s="11">
        <f t="shared" si="3"/>
        <v>186802.45</v>
      </c>
      <c r="R67" s="11">
        <v>61495.990000000005</v>
      </c>
    </row>
    <row r="68" spans="2:18" s="12" customFormat="1" x14ac:dyDescent="0.25">
      <c r="B68" s="8">
        <v>62</v>
      </c>
      <c r="C68" s="9" t="s">
        <v>131</v>
      </c>
      <c r="D68" s="10" t="s">
        <v>132</v>
      </c>
      <c r="E68" s="11">
        <v>25002.5</v>
      </c>
      <c r="F68" s="11">
        <v>27252.5</v>
      </c>
      <c r="G68" s="11">
        <v>25905</v>
      </c>
      <c r="H68" s="11">
        <f t="shared" si="0"/>
        <v>78160</v>
      </c>
      <c r="I68" s="11">
        <v>22417.5</v>
      </c>
      <c r="J68" s="11">
        <v>19787.5</v>
      </c>
      <c r="K68" s="11">
        <v>21897.5</v>
      </c>
      <c r="L68" s="11">
        <f t="shared" si="1"/>
        <v>64102.5</v>
      </c>
      <c r="M68" s="11">
        <f t="shared" si="2"/>
        <v>142262.5</v>
      </c>
      <c r="N68" s="11">
        <v>27367.5</v>
      </c>
      <c r="O68" s="11">
        <v>24535</v>
      </c>
      <c r="P68" s="11">
        <v>24927.32</v>
      </c>
      <c r="Q68" s="11">
        <f t="shared" si="3"/>
        <v>76829.820000000007</v>
      </c>
      <c r="R68" s="11">
        <v>24864.86</v>
      </c>
    </row>
    <row r="69" spans="2:18" s="12" customFormat="1" x14ac:dyDescent="0.25">
      <c r="B69" s="8">
        <v>63</v>
      </c>
      <c r="C69" s="9" t="s">
        <v>133</v>
      </c>
      <c r="D69" s="10" t="s">
        <v>134</v>
      </c>
      <c r="E69" s="11">
        <v>89010</v>
      </c>
      <c r="F69" s="11">
        <v>95130</v>
      </c>
      <c r="G69" s="11">
        <v>91730</v>
      </c>
      <c r="H69" s="11">
        <f t="shared" si="0"/>
        <v>275870</v>
      </c>
      <c r="I69" s="11">
        <v>95820</v>
      </c>
      <c r="J69" s="11">
        <v>96450</v>
      </c>
      <c r="K69" s="11">
        <v>97610</v>
      </c>
      <c r="L69" s="11">
        <f t="shared" si="1"/>
        <v>289880</v>
      </c>
      <c r="M69" s="11">
        <f t="shared" si="2"/>
        <v>565750</v>
      </c>
      <c r="N69" s="11">
        <v>98870</v>
      </c>
      <c r="O69" s="11">
        <v>94195</v>
      </c>
      <c r="P69" s="11">
        <v>63421.104600000006</v>
      </c>
      <c r="Q69" s="11">
        <f t="shared" si="3"/>
        <v>256486.10460000002</v>
      </c>
      <c r="R69" s="11">
        <v>91361.75</v>
      </c>
    </row>
    <row r="70" spans="2:18" s="12" customFormat="1" x14ac:dyDescent="0.25">
      <c r="B70" s="17">
        <v>64</v>
      </c>
      <c r="C70" s="18" t="s">
        <v>135</v>
      </c>
      <c r="D70" s="19" t="s">
        <v>136</v>
      </c>
      <c r="E70" s="20">
        <v>9920</v>
      </c>
      <c r="F70" s="20">
        <v>14260</v>
      </c>
      <c r="G70" s="20">
        <v>4320</v>
      </c>
      <c r="H70" s="20">
        <f t="shared" si="0"/>
        <v>28500</v>
      </c>
      <c r="I70" s="20">
        <v>40580</v>
      </c>
      <c r="J70" s="20">
        <v>40410</v>
      </c>
      <c r="K70" s="20">
        <v>37490</v>
      </c>
      <c r="L70" s="20">
        <f t="shared" si="1"/>
        <v>118480</v>
      </c>
      <c r="M70" s="20">
        <f t="shared" si="2"/>
        <v>146980</v>
      </c>
      <c r="N70" s="20">
        <v>45240</v>
      </c>
      <c r="O70" s="20">
        <v>2750</v>
      </c>
      <c r="P70" s="20">
        <v>0</v>
      </c>
      <c r="Q70" s="20">
        <f t="shared" si="3"/>
        <v>47990</v>
      </c>
      <c r="R70" s="20">
        <v>0</v>
      </c>
    </row>
    <row r="71" spans="2:18" s="12" customFormat="1" x14ac:dyDescent="0.25">
      <c r="B71" s="8">
        <v>65</v>
      </c>
      <c r="C71" s="9" t="s">
        <v>137</v>
      </c>
      <c r="D71" s="10" t="s">
        <v>138</v>
      </c>
      <c r="E71" s="11">
        <v>18230</v>
      </c>
      <c r="F71" s="11">
        <v>19297.5</v>
      </c>
      <c r="G71" s="11">
        <v>18247.5</v>
      </c>
      <c r="H71" s="11">
        <f t="shared" si="0"/>
        <v>55775</v>
      </c>
      <c r="I71" s="11">
        <v>18880</v>
      </c>
      <c r="J71" s="11">
        <v>19050</v>
      </c>
      <c r="K71" s="11">
        <v>19267.5</v>
      </c>
      <c r="L71" s="11">
        <f t="shared" si="1"/>
        <v>57197.5</v>
      </c>
      <c r="M71" s="11">
        <f t="shared" si="2"/>
        <v>112972.5</v>
      </c>
      <c r="N71" s="11">
        <v>19520</v>
      </c>
      <c r="O71" s="11">
        <v>18490</v>
      </c>
      <c r="P71" s="11">
        <v>18208.52</v>
      </c>
      <c r="Q71" s="11">
        <f t="shared" si="3"/>
        <v>56218.520000000004</v>
      </c>
      <c r="R71" s="11">
        <v>13990.662</v>
      </c>
    </row>
    <row r="72" spans="2:18" s="12" customFormat="1" x14ac:dyDescent="0.25">
      <c r="B72" s="8">
        <v>66</v>
      </c>
      <c r="C72" s="9" t="s">
        <v>139</v>
      </c>
      <c r="D72" s="10" t="s">
        <v>140</v>
      </c>
      <c r="E72" s="11">
        <v>24215</v>
      </c>
      <c r="F72" s="11">
        <v>24215</v>
      </c>
      <c r="G72" s="11">
        <v>23710</v>
      </c>
      <c r="H72" s="11">
        <f t="shared" ref="H72:H88" si="4">E72+F72+G72</f>
        <v>72140</v>
      </c>
      <c r="I72" s="11">
        <v>31015</v>
      </c>
      <c r="J72" s="11">
        <v>31440</v>
      </c>
      <c r="K72" s="11">
        <v>31840</v>
      </c>
      <c r="L72" s="11">
        <f t="shared" ref="L72:L98" si="5">K72+J72+I72</f>
        <v>94295</v>
      </c>
      <c r="M72" s="11">
        <f t="shared" ref="M72:M98" si="6">H72+L72</f>
        <v>166435</v>
      </c>
      <c r="N72" s="11">
        <v>32202.5</v>
      </c>
      <c r="O72" s="11">
        <v>30720</v>
      </c>
      <c r="P72" s="11">
        <v>30092.16</v>
      </c>
      <c r="Q72" s="11">
        <f t="shared" ref="Q72:Q97" si="7">P72+O72+N72</f>
        <v>93014.66</v>
      </c>
      <c r="R72" s="11">
        <v>30462.28</v>
      </c>
    </row>
    <row r="73" spans="2:18" s="12" customFormat="1" x14ac:dyDescent="0.25">
      <c r="B73" s="8">
        <v>67</v>
      </c>
      <c r="C73" s="9" t="s">
        <v>141</v>
      </c>
      <c r="D73" s="10" t="s">
        <v>142</v>
      </c>
      <c r="E73" s="11">
        <v>16560</v>
      </c>
      <c r="F73" s="11">
        <v>17440</v>
      </c>
      <c r="G73" s="11">
        <v>16560</v>
      </c>
      <c r="H73" s="11">
        <f t="shared" si="4"/>
        <v>50560</v>
      </c>
      <c r="I73" s="11">
        <v>16995</v>
      </c>
      <c r="J73" s="11">
        <v>16825</v>
      </c>
      <c r="K73" s="11">
        <v>17440</v>
      </c>
      <c r="L73" s="11">
        <f t="shared" si="5"/>
        <v>51260</v>
      </c>
      <c r="M73" s="11">
        <f t="shared" si="6"/>
        <v>101820</v>
      </c>
      <c r="N73" s="11">
        <v>17680</v>
      </c>
      <c r="O73" s="11">
        <v>15360</v>
      </c>
      <c r="P73" s="11">
        <v>16885.489999999998</v>
      </c>
      <c r="Q73" s="11">
        <f t="shared" si="7"/>
        <v>49925.49</v>
      </c>
      <c r="R73" s="11">
        <v>17086.439999999999</v>
      </c>
    </row>
    <row r="74" spans="2:18" s="12" customFormat="1" x14ac:dyDescent="0.25">
      <c r="B74" s="8">
        <v>68</v>
      </c>
      <c r="C74" s="9" t="s">
        <v>143</v>
      </c>
      <c r="D74" s="10" t="s">
        <v>144</v>
      </c>
      <c r="E74" s="11">
        <v>43767.5</v>
      </c>
      <c r="F74" s="11">
        <v>46042.5</v>
      </c>
      <c r="G74" s="11">
        <v>43545</v>
      </c>
      <c r="H74" s="11">
        <f t="shared" si="4"/>
        <v>133355</v>
      </c>
      <c r="I74" s="11">
        <v>44590</v>
      </c>
      <c r="J74" s="11">
        <v>20690</v>
      </c>
      <c r="K74" s="11">
        <v>21230</v>
      </c>
      <c r="L74" s="11">
        <f t="shared" si="5"/>
        <v>86510</v>
      </c>
      <c r="M74" s="11">
        <f t="shared" si="6"/>
        <v>219865</v>
      </c>
      <c r="N74" s="11">
        <v>42972.5</v>
      </c>
      <c r="O74" s="11">
        <v>41517.5</v>
      </c>
      <c r="P74" s="11">
        <v>48238.16</v>
      </c>
      <c r="Q74" s="11">
        <f t="shared" si="7"/>
        <v>132728.16</v>
      </c>
      <c r="R74" s="11">
        <v>47883.710000000006</v>
      </c>
    </row>
    <row r="75" spans="2:18" s="12" customFormat="1" x14ac:dyDescent="0.25">
      <c r="B75" s="8">
        <v>69</v>
      </c>
      <c r="C75" s="9" t="s">
        <v>145</v>
      </c>
      <c r="D75" s="10" t="s">
        <v>146</v>
      </c>
      <c r="E75" s="11">
        <v>47140</v>
      </c>
      <c r="F75" s="11">
        <v>54725</v>
      </c>
      <c r="G75" s="11">
        <v>50275</v>
      </c>
      <c r="H75" s="11">
        <f t="shared" si="4"/>
        <v>152140</v>
      </c>
      <c r="I75" s="11">
        <v>34670</v>
      </c>
      <c r="J75" s="11">
        <v>52590</v>
      </c>
      <c r="K75" s="11">
        <v>53360</v>
      </c>
      <c r="L75" s="11">
        <f t="shared" si="5"/>
        <v>140620</v>
      </c>
      <c r="M75" s="11">
        <f t="shared" si="6"/>
        <v>292760</v>
      </c>
      <c r="N75" s="11">
        <v>53850</v>
      </c>
      <c r="O75" s="11">
        <v>46690</v>
      </c>
      <c r="P75" s="11">
        <v>49706.720000000001</v>
      </c>
      <c r="Q75" s="11">
        <f t="shared" si="7"/>
        <v>150246.72</v>
      </c>
      <c r="R75" s="11">
        <v>50530.3</v>
      </c>
    </row>
    <row r="76" spans="2:18" s="12" customFormat="1" ht="30" x14ac:dyDescent="0.25">
      <c r="B76" s="8">
        <v>70</v>
      </c>
      <c r="C76" s="9" t="s">
        <v>147</v>
      </c>
      <c r="D76" s="13" t="s">
        <v>148</v>
      </c>
      <c r="E76" s="11">
        <v>22712.5</v>
      </c>
      <c r="F76" s="11">
        <v>23520</v>
      </c>
      <c r="G76" s="11">
        <v>22160</v>
      </c>
      <c r="H76" s="11">
        <f t="shared" si="4"/>
        <v>68392.5</v>
      </c>
      <c r="I76" s="11">
        <v>22960</v>
      </c>
      <c r="J76" s="11">
        <v>23200</v>
      </c>
      <c r="K76" s="11">
        <v>23280</v>
      </c>
      <c r="L76" s="11">
        <f t="shared" si="5"/>
        <v>69440</v>
      </c>
      <c r="M76" s="11">
        <f t="shared" si="6"/>
        <v>137832.5</v>
      </c>
      <c r="N76" s="11">
        <v>23520</v>
      </c>
      <c r="O76" s="11">
        <v>22480</v>
      </c>
      <c r="P76" s="11">
        <v>22182.21</v>
      </c>
      <c r="Q76" s="11">
        <f t="shared" si="7"/>
        <v>68182.209999999992</v>
      </c>
      <c r="R76" s="11">
        <v>22603.82</v>
      </c>
    </row>
    <row r="77" spans="2:18" s="12" customFormat="1" x14ac:dyDescent="0.25">
      <c r="B77" s="8">
        <v>71</v>
      </c>
      <c r="C77" s="21" t="s">
        <v>149</v>
      </c>
      <c r="D77" s="10" t="s">
        <v>150</v>
      </c>
      <c r="E77" s="11">
        <v>19190</v>
      </c>
      <c r="F77" s="11">
        <v>17742.5</v>
      </c>
      <c r="G77" s="11">
        <v>18922.5</v>
      </c>
      <c r="H77" s="11">
        <f t="shared" si="4"/>
        <v>55855</v>
      </c>
      <c r="I77" s="11">
        <v>19660</v>
      </c>
      <c r="J77" s="11">
        <v>16970</v>
      </c>
      <c r="K77" s="11">
        <v>275</v>
      </c>
      <c r="L77" s="11">
        <f t="shared" si="5"/>
        <v>36905</v>
      </c>
      <c r="M77" s="11">
        <f t="shared" si="6"/>
        <v>92760</v>
      </c>
      <c r="N77" s="11">
        <v>0</v>
      </c>
      <c r="O77" s="11">
        <v>0</v>
      </c>
      <c r="P77" s="11">
        <v>18963.96</v>
      </c>
      <c r="Q77" s="11">
        <f t="shared" si="7"/>
        <v>18963.96</v>
      </c>
      <c r="R77" s="11">
        <v>19279.45</v>
      </c>
    </row>
    <row r="78" spans="2:18" s="12" customFormat="1" x14ac:dyDescent="0.25">
      <c r="B78" s="8">
        <v>72</v>
      </c>
      <c r="C78" s="21" t="s">
        <v>151</v>
      </c>
      <c r="D78" s="10" t="s">
        <v>152</v>
      </c>
      <c r="E78" s="11">
        <v>33777.5</v>
      </c>
      <c r="F78" s="11">
        <v>34830</v>
      </c>
      <c r="G78" s="11">
        <v>33110</v>
      </c>
      <c r="H78" s="11">
        <f t="shared" si="4"/>
        <v>101717.5</v>
      </c>
      <c r="I78" s="11">
        <v>34260</v>
      </c>
      <c r="J78" s="11">
        <v>34525</v>
      </c>
      <c r="K78" s="11">
        <v>34700</v>
      </c>
      <c r="L78" s="11">
        <f t="shared" si="5"/>
        <v>103485</v>
      </c>
      <c r="M78" s="11">
        <f t="shared" si="6"/>
        <v>205202.5</v>
      </c>
      <c r="N78" s="11">
        <v>34880</v>
      </c>
      <c r="O78" s="11">
        <v>33610</v>
      </c>
      <c r="P78" s="11">
        <v>33904.870000000003</v>
      </c>
      <c r="Q78" s="11">
        <f t="shared" si="7"/>
        <v>102394.87</v>
      </c>
      <c r="R78" s="11">
        <v>34494.080000000002</v>
      </c>
    </row>
    <row r="79" spans="2:18" s="12" customFormat="1" x14ac:dyDescent="0.25">
      <c r="B79" s="8">
        <v>73</v>
      </c>
      <c r="C79" s="21" t="s">
        <v>153</v>
      </c>
      <c r="D79" s="10" t="s">
        <v>154</v>
      </c>
      <c r="E79" s="11">
        <v>40175</v>
      </c>
      <c r="F79" s="11">
        <v>41625</v>
      </c>
      <c r="G79" s="11">
        <v>35862.5</v>
      </c>
      <c r="H79" s="11">
        <f t="shared" si="4"/>
        <v>117662.5</v>
      </c>
      <c r="I79" s="11">
        <v>41337.5</v>
      </c>
      <c r="J79" s="11">
        <v>41700</v>
      </c>
      <c r="K79" s="11">
        <v>42225</v>
      </c>
      <c r="L79" s="11">
        <f t="shared" si="5"/>
        <v>125262.5</v>
      </c>
      <c r="M79" s="11">
        <f t="shared" si="6"/>
        <v>242925</v>
      </c>
      <c r="N79" s="11">
        <v>39300</v>
      </c>
      <c r="O79" s="11">
        <v>38350</v>
      </c>
      <c r="P79" s="11">
        <v>47339.55</v>
      </c>
      <c r="Q79" s="11">
        <f t="shared" si="7"/>
        <v>124989.55</v>
      </c>
      <c r="R79" s="11">
        <v>48091.07</v>
      </c>
    </row>
    <row r="80" spans="2:18" s="12" customFormat="1" x14ac:dyDescent="0.25">
      <c r="B80" s="17">
        <v>74</v>
      </c>
      <c r="C80" s="17" t="s">
        <v>155</v>
      </c>
      <c r="D80" s="19" t="s">
        <v>156</v>
      </c>
      <c r="E80" s="20">
        <v>17502.5</v>
      </c>
      <c r="F80" s="20">
        <v>22147.5</v>
      </c>
      <c r="G80" s="20">
        <v>20945</v>
      </c>
      <c r="H80" s="20">
        <f t="shared" si="4"/>
        <v>60595</v>
      </c>
      <c r="I80" s="20">
        <v>21822.5</v>
      </c>
      <c r="J80" s="20">
        <v>15110</v>
      </c>
      <c r="K80" s="20">
        <v>0</v>
      </c>
      <c r="L80" s="20">
        <f t="shared" si="5"/>
        <v>36932.5</v>
      </c>
      <c r="M80" s="20">
        <f t="shared" si="6"/>
        <v>97527.5</v>
      </c>
      <c r="N80" s="20">
        <v>0</v>
      </c>
      <c r="O80" s="20"/>
      <c r="P80" s="20">
        <v>0</v>
      </c>
      <c r="Q80" s="20">
        <f t="shared" si="7"/>
        <v>0</v>
      </c>
      <c r="R80" s="20">
        <v>0</v>
      </c>
    </row>
    <row r="81" spans="2:18" s="12" customFormat="1" x14ac:dyDescent="0.25">
      <c r="B81" s="8">
        <v>75</v>
      </c>
      <c r="C81" s="21" t="s">
        <v>157</v>
      </c>
      <c r="D81" s="22" t="s">
        <v>158</v>
      </c>
      <c r="E81" s="11">
        <v>38837.5</v>
      </c>
      <c r="F81" s="11">
        <v>40300</v>
      </c>
      <c r="G81" s="11">
        <v>38125</v>
      </c>
      <c r="H81" s="11">
        <f t="shared" si="4"/>
        <v>117262.5</v>
      </c>
      <c r="I81" s="11">
        <v>77850</v>
      </c>
      <c r="J81" s="11">
        <v>78475</v>
      </c>
      <c r="K81" s="11">
        <v>79425</v>
      </c>
      <c r="L81" s="11">
        <f t="shared" si="5"/>
        <v>235750</v>
      </c>
      <c r="M81" s="11">
        <f t="shared" si="6"/>
        <v>353012.5</v>
      </c>
      <c r="N81" s="11">
        <v>79950</v>
      </c>
      <c r="O81" s="11">
        <v>76600</v>
      </c>
      <c r="P81" s="11">
        <v>77005.820000000007</v>
      </c>
      <c r="Q81" s="11">
        <f t="shared" si="7"/>
        <v>233555.82</v>
      </c>
      <c r="R81" s="11">
        <v>78303.28</v>
      </c>
    </row>
    <row r="82" spans="2:18" s="12" customFormat="1" x14ac:dyDescent="0.25">
      <c r="B82" s="8">
        <v>76</v>
      </c>
      <c r="C82" s="21" t="s">
        <v>159</v>
      </c>
      <c r="D82" s="22" t="s">
        <v>160</v>
      </c>
      <c r="E82" s="11">
        <v>49840</v>
      </c>
      <c r="F82" s="11">
        <v>56000</v>
      </c>
      <c r="G82" s="11">
        <v>52960</v>
      </c>
      <c r="H82" s="11">
        <f t="shared" si="4"/>
        <v>158800</v>
      </c>
      <c r="I82" s="11">
        <v>60640</v>
      </c>
      <c r="J82" s="11">
        <v>60560</v>
      </c>
      <c r="K82" s="11">
        <v>62080</v>
      </c>
      <c r="L82" s="11">
        <f t="shared" si="5"/>
        <v>183280</v>
      </c>
      <c r="M82" s="11">
        <f t="shared" si="6"/>
        <v>342080</v>
      </c>
      <c r="N82" s="11">
        <v>62640</v>
      </c>
      <c r="O82" s="11">
        <v>60087.5</v>
      </c>
      <c r="P82" s="11">
        <v>39253.991000000009</v>
      </c>
      <c r="Q82" s="11">
        <f t="shared" si="7"/>
        <v>161981.49100000001</v>
      </c>
      <c r="R82" s="11">
        <v>34661.78</v>
      </c>
    </row>
    <row r="83" spans="2:18" s="12" customFormat="1" x14ac:dyDescent="0.25">
      <c r="B83" s="8">
        <v>77</v>
      </c>
      <c r="C83" s="21" t="s">
        <v>161</v>
      </c>
      <c r="D83" s="22" t="s">
        <v>162</v>
      </c>
      <c r="E83" s="11">
        <v>20062.5</v>
      </c>
      <c r="F83" s="11">
        <v>20590</v>
      </c>
      <c r="G83" s="11">
        <v>19632.5</v>
      </c>
      <c r="H83" s="11">
        <f t="shared" si="4"/>
        <v>60285</v>
      </c>
      <c r="I83" s="11">
        <v>27825</v>
      </c>
      <c r="J83" s="11">
        <v>29335</v>
      </c>
      <c r="K83" s="11">
        <v>29020</v>
      </c>
      <c r="L83" s="11">
        <f t="shared" si="5"/>
        <v>86180</v>
      </c>
      <c r="M83" s="11">
        <f t="shared" si="6"/>
        <v>146465</v>
      </c>
      <c r="N83" s="11">
        <v>29875</v>
      </c>
      <c r="O83" s="11">
        <v>28020</v>
      </c>
      <c r="P83" s="11">
        <v>29237.625</v>
      </c>
      <c r="Q83" s="11">
        <f t="shared" si="7"/>
        <v>87132.625</v>
      </c>
      <c r="R83" s="11">
        <v>30267.3</v>
      </c>
    </row>
    <row r="84" spans="2:18" s="12" customFormat="1" x14ac:dyDescent="0.25">
      <c r="B84" s="8">
        <v>78</v>
      </c>
      <c r="C84" s="21" t="s">
        <v>163</v>
      </c>
      <c r="D84" s="22" t="s">
        <v>164</v>
      </c>
      <c r="E84" s="11">
        <v>14287.5</v>
      </c>
      <c r="F84" s="11">
        <v>17762.5</v>
      </c>
      <c r="G84" s="11">
        <v>19537.5</v>
      </c>
      <c r="H84" s="11">
        <f t="shared" si="4"/>
        <v>51587.5</v>
      </c>
      <c r="I84" s="11">
        <v>18037.5</v>
      </c>
      <c r="J84" s="11">
        <v>20325</v>
      </c>
      <c r="K84" s="11">
        <v>16187.5</v>
      </c>
      <c r="L84" s="11">
        <f t="shared" si="5"/>
        <v>54550</v>
      </c>
      <c r="M84" s="11">
        <f t="shared" si="6"/>
        <v>106137.5</v>
      </c>
      <c r="N84" s="11">
        <v>20312.5</v>
      </c>
      <c r="O84" s="11">
        <v>16425</v>
      </c>
      <c r="P84" s="11">
        <v>19461.59</v>
      </c>
      <c r="Q84" s="11">
        <f t="shared" si="7"/>
        <v>56199.09</v>
      </c>
      <c r="R84" s="11">
        <v>11664.8842</v>
      </c>
    </row>
    <row r="85" spans="2:18" s="12" customFormat="1" x14ac:dyDescent="0.25">
      <c r="B85" s="8">
        <v>79</v>
      </c>
      <c r="C85" s="21" t="s">
        <v>165</v>
      </c>
      <c r="D85" s="22" t="s">
        <v>166</v>
      </c>
      <c r="E85" s="11">
        <v>20632.5</v>
      </c>
      <c r="F85" s="11">
        <v>21565</v>
      </c>
      <c r="G85" s="11">
        <v>20485</v>
      </c>
      <c r="H85" s="11">
        <f t="shared" si="4"/>
        <v>62682.5</v>
      </c>
      <c r="I85" s="11">
        <v>18380</v>
      </c>
      <c r="J85" s="11">
        <v>19260</v>
      </c>
      <c r="K85" s="11">
        <v>16287.5</v>
      </c>
      <c r="L85" s="11">
        <f t="shared" si="5"/>
        <v>53927.5</v>
      </c>
      <c r="M85" s="11">
        <f t="shared" si="6"/>
        <v>116610</v>
      </c>
      <c r="N85" s="11">
        <v>18300</v>
      </c>
      <c r="O85" s="11">
        <v>17992.5</v>
      </c>
      <c r="P85" s="11">
        <v>21219.050000000003</v>
      </c>
      <c r="Q85" s="11">
        <f t="shared" si="7"/>
        <v>57511.55</v>
      </c>
      <c r="R85" s="11">
        <v>21579.870000000003</v>
      </c>
    </row>
    <row r="86" spans="2:18" s="12" customFormat="1" x14ac:dyDescent="0.25">
      <c r="B86" s="8">
        <v>80</v>
      </c>
      <c r="C86" s="21" t="s">
        <v>167</v>
      </c>
      <c r="D86" s="22" t="s">
        <v>168</v>
      </c>
      <c r="E86" s="11">
        <v>30402.5</v>
      </c>
      <c r="F86" s="11">
        <v>40740</v>
      </c>
      <c r="G86" s="11">
        <v>51110</v>
      </c>
      <c r="H86" s="11">
        <f t="shared" si="4"/>
        <v>122252.5</v>
      </c>
      <c r="I86" s="11">
        <v>52877.5</v>
      </c>
      <c r="J86" s="11">
        <v>53155</v>
      </c>
      <c r="K86" s="11">
        <v>44445</v>
      </c>
      <c r="L86" s="11">
        <f t="shared" si="5"/>
        <v>150477.5</v>
      </c>
      <c r="M86" s="11">
        <f t="shared" si="6"/>
        <v>272730</v>
      </c>
      <c r="N86" s="11">
        <v>54400</v>
      </c>
      <c r="O86" s="11">
        <v>52090</v>
      </c>
      <c r="P86" s="11">
        <v>50939.03</v>
      </c>
      <c r="Q86" s="11">
        <f t="shared" si="7"/>
        <v>157429.03</v>
      </c>
      <c r="R86" s="11">
        <v>51805.16</v>
      </c>
    </row>
    <row r="87" spans="2:18" s="12" customFormat="1" x14ac:dyDescent="0.25">
      <c r="B87" s="8">
        <v>81</v>
      </c>
      <c r="C87" s="21" t="s">
        <v>169</v>
      </c>
      <c r="D87" s="22" t="s">
        <v>170</v>
      </c>
      <c r="E87" s="11">
        <v>26640</v>
      </c>
      <c r="F87" s="11">
        <v>28480</v>
      </c>
      <c r="G87" s="11">
        <v>26400</v>
      </c>
      <c r="H87" s="11">
        <f t="shared" si="4"/>
        <v>81520</v>
      </c>
      <c r="I87" s="11">
        <v>27760</v>
      </c>
      <c r="J87" s="11">
        <v>25730</v>
      </c>
      <c r="K87" s="11">
        <v>26990</v>
      </c>
      <c r="L87" s="11">
        <f t="shared" si="5"/>
        <v>80480</v>
      </c>
      <c r="M87" s="11">
        <f t="shared" si="6"/>
        <v>162000</v>
      </c>
      <c r="N87" s="11">
        <v>22100</v>
      </c>
      <c r="O87" s="11">
        <v>22207.5</v>
      </c>
      <c r="P87" s="11">
        <v>30884.95</v>
      </c>
      <c r="Q87" s="11">
        <f t="shared" si="7"/>
        <v>75192.45</v>
      </c>
      <c r="R87" s="11">
        <v>31380</v>
      </c>
    </row>
    <row r="88" spans="2:18" s="12" customFormat="1" x14ac:dyDescent="0.25">
      <c r="B88" s="8">
        <v>82</v>
      </c>
      <c r="C88" s="21" t="s">
        <v>171</v>
      </c>
      <c r="D88" s="22" t="s">
        <v>172</v>
      </c>
      <c r="E88" s="11">
        <v>80750</v>
      </c>
      <c r="F88" s="11">
        <v>83372.5</v>
      </c>
      <c r="G88" s="11">
        <v>79160</v>
      </c>
      <c r="H88" s="11">
        <f t="shared" si="4"/>
        <v>243282.5</v>
      </c>
      <c r="I88" s="11">
        <v>86312.5</v>
      </c>
      <c r="J88" s="11">
        <v>87440</v>
      </c>
      <c r="K88" s="11">
        <v>88217.5</v>
      </c>
      <c r="L88" s="11">
        <f t="shared" si="5"/>
        <v>261970</v>
      </c>
      <c r="M88" s="11">
        <f t="shared" si="6"/>
        <v>505252.5</v>
      </c>
      <c r="N88" s="11">
        <v>89607.5</v>
      </c>
      <c r="O88" s="11">
        <v>85470</v>
      </c>
      <c r="P88" s="11">
        <v>45978.654999999999</v>
      </c>
      <c r="Q88" s="11">
        <f t="shared" si="7"/>
        <v>221056.155</v>
      </c>
      <c r="R88" s="11">
        <v>83504.27</v>
      </c>
    </row>
    <row r="89" spans="2:18" s="12" customFormat="1" x14ac:dyDescent="0.25">
      <c r="B89" s="8">
        <v>83</v>
      </c>
      <c r="C89" s="23" t="s">
        <v>173</v>
      </c>
      <c r="D89" s="24" t="s">
        <v>174</v>
      </c>
      <c r="E89" s="11"/>
      <c r="F89" s="11"/>
      <c r="G89" s="11"/>
      <c r="H89" s="11"/>
      <c r="I89" s="11">
        <v>320</v>
      </c>
      <c r="J89" s="11">
        <v>15670</v>
      </c>
      <c r="K89" s="11">
        <v>16560</v>
      </c>
      <c r="L89" s="11">
        <f t="shared" si="5"/>
        <v>32550</v>
      </c>
      <c r="M89" s="11">
        <f t="shared" si="6"/>
        <v>32550</v>
      </c>
      <c r="N89" s="11">
        <v>16850</v>
      </c>
      <c r="O89" s="11">
        <v>16092.5</v>
      </c>
      <c r="P89" s="11">
        <v>15783.45</v>
      </c>
      <c r="Q89" s="11">
        <f t="shared" si="7"/>
        <v>48725.95</v>
      </c>
      <c r="R89" s="11">
        <v>16034.23</v>
      </c>
    </row>
    <row r="90" spans="2:18" s="12" customFormat="1" x14ac:dyDescent="0.25">
      <c r="B90" s="8">
        <v>84</v>
      </c>
      <c r="C90" s="23" t="s">
        <v>175</v>
      </c>
      <c r="D90" s="24" t="s">
        <v>176</v>
      </c>
      <c r="E90" s="11"/>
      <c r="F90" s="11"/>
      <c r="G90" s="11"/>
      <c r="H90" s="11"/>
      <c r="I90" s="11">
        <v>19675</v>
      </c>
      <c r="J90" s="11">
        <v>19815</v>
      </c>
      <c r="K90" s="11">
        <v>20125</v>
      </c>
      <c r="L90" s="11">
        <f t="shared" si="5"/>
        <v>59615</v>
      </c>
      <c r="M90" s="11">
        <f t="shared" si="6"/>
        <v>59615</v>
      </c>
      <c r="N90" s="11">
        <v>20120</v>
      </c>
      <c r="O90" s="11">
        <v>19260</v>
      </c>
      <c r="P90" s="11">
        <v>19398.59</v>
      </c>
      <c r="Q90" s="11">
        <f t="shared" si="7"/>
        <v>58778.59</v>
      </c>
      <c r="R90" s="11">
        <v>19782.21</v>
      </c>
    </row>
    <row r="91" spans="2:18" s="12" customFormat="1" x14ac:dyDescent="0.25">
      <c r="B91" s="8">
        <v>85</v>
      </c>
      <c r="C91" s="23" t="s">
        <v>177</v>
      </c>
      <c r="D91" s="24" t="s">
        <v>178</v>
      </c>
      <c r="E91" s="11"/>
      <c r="F91" s="11"/>
      <c r="G91" s="11"/>
      <c r="H91" s="11"/>
      <c r="I91" s="11">
        <v>13305</v>
      </c>
      <c r="J91" s="11">
        <v>13510</v>
      </c>
      <c r="K91" s="11">
        <v>13670</v>
      </c>
      <c r="L91" s="11">
        <f t="shared" si="5"/>
        <v>40485</v>
      </c>
      <c r="M91" s="11">
        <f t="shared" si="6"/>
        <v>40485</v>
      </c>
      <c r="N91" s="11">
        <v>13825</v>
      </c>
      <c r="O91" s="11">
        <v>13185</v>
      </c>
      <c r="P91" s="11">
        <v>14496.8</v>
      </c>
      <c r="Q91" s="11">
        <f t="shared" si="7"/>
        <v>41506.800000000003</v>
      </c>
      <c r="R91" s="11">
        <v>14741.759999999998</v>
      </c>
    </row>
    <row r="92" spans="2:18" s="12" customFormat="1" x14ac:dyDescent="0.25">
      <c r="B92" s="8">
        <v>86</v>
      </c>
      <c r="C92" s="23" t="s">
        <v>179</v>
      </c>
      <c r="D92" s="24" t="s">
        <v>180</v>
      </c>
      <c r="E92" s="11"/>
      <c r="F92" s="11"/>
      <c r="G92" s="11"/>
      <c r="H92" s="11"/>
      <c r="I92" s="11">
        <v>6247.5</v>
      </c>
      <c r="J92" s="11">
        <v>25857.5</v>
      </c>
      <c r="K92" s="11">
        <v>33140</v>
      </c>
      <c r="L92" s="11">
        <f t="shared" si="5"/>
        <v>65245</v>
      </c>
      <c r="M92" s="11">
        <f t="shared" si="6"/>
        <v>65245</v>
      </c>
      <c r="N92" s="11">
        <v>31310</v>
      </c>
      <c r="O92" s="11">
        <v>27360</v>
      </c>
      <c r="P92" s="11">
        <v>40786.020000000004</v>
      </c>
      <c r="Q92" s="11">
        <f t="shared" si="7"/>
        <v>99456.02</v>
      </c>
      <c r="R92" s="11">
        <v>41468.14</v>
      </c>
    </row>
    <row r="93" spans="2:18" s="12" customFormat="1" x14ac:dyDescent="0.25">
      <c r="B93" s="8">
        <v>87</v>
      </c>
      <c r="C93" s="23" t="s">
        <v>181</v>
      </c>
      <c r="D93" s="24" t="s">
        <v>182</v>
      </c>
      <c r="E93" s="11"/>
      <c r="F93" s="11"/>
      <c r="G93" s="11"/>
      <c r="H93" s="11"/>
      <c r="I93" s="11">
        <v>27632.5</v>
      </c>
      <c r="J93" s="11">
        <v>32667.5</v>
      </c>
      <c r="K93" s="11">
        <v>24437.5</v>
      </c>
      <c r="L93" s="11">
        <f t="shared" si="5"/>
        <v>84737.5</v>
      </c>
      <c r="M93" s="11">
        <f t="shared" si="6"/>
        <v>84737.5</v>
      </c>
      <c r="N93" s="11">
        <v>29442.5</v>
      </c>
      <c r="O93" s="11">
        <v>17687.5</v>
      </c>
      <c r="P93" s="11">
        <v>45732.14</v>
      </c>
      <c r="Q93" s="11">
        <f t="shared" si="7"/>
        <v>92862.14</v>
      </c>
      <c r="R93" s="11">
        <v>46545.17</v>
      </c>
    </row>
    <row r="94" spans="2:18" s="12" customFormat="1" x14ac:dyDescent="0.25">
      <c r="B94" s="8">
        <v>88</v>
      </c>
      <c r="C94" s="23" t="s">
        <v>183</v>
      </c>
      <c r="D94" s="24" t="s">
        <v>184</v>
      </c>
      <c r="E94" s="11"/>
      <c r="F94" s="11"/>
      <c r="G94" s="11"/>
      <c r="H94" s="11"/>
      <c r="I94" s="11">
        <v>7680</v>
      </c>
      <c r="J94" s="11">
        <v>8460</v>
      </c>
      <c r="K94" s="11">
        <v>8620</v>
      </c>
      <c r="L94" s="11">
        <f t="shared" si="5"/>
        <v>24760</v>
      </c>
      <c r="M94" s="11">
        <f t="shared" si="6"/>
        <v>24760</v>
      </c>
      <c r="N94" s="11">
        <v>8360</v>
      </c>
      <c r="O94" s="11">
        <v>8320</v>
      </c>
      <c r="P94" s="11">
        <v>13107.43</v>
      </c>
      <c r="Q94" s="11">
        <f t="shared" si="7"/>
        <v>29787.43</v>
      </c>
      <c r="R94" s="11">
        <v>13332.82</v>
      </c>
    </row>
    <row r="95" spans="2:18" s="12" customFormat="1" x14ac:dyDescent="0.25">
      <c r="B95" s="8">
        <v>89</v>
      </c>
      <c r="C95" s="23" t="s">
        <v>185</v>
      </c>
      <c r="D95" s="24" t="s">
        <v>186</v>
      </c>
      <c r="E95" s="11"/>
      <c r="F95" s="11"/>
      <c r="G95" s="11"/>
      <c r="H95" s="11"/>
      <c r="I95" s="11">
        <v>12400</v>
      </c>
      <c r="J95" s="11">
        <v>12480</v>
      </c>
      <c r="K95" s="11">
        <v>12720</v>
      </c>
      <c r="L95" s="11">
        <f t="shared" si="5"/>
        <v>37600</v>
      </c>
      <c r="M95" s="11">
        <f t="shared" si="6"/>
        <v>37600</v>
      </c>
      <c r="N95" s="11">
        <v>12880</v>
      </c>
      <c r="O95" s="11">
        <v>12080</v>
      </c>
      <c r="P95" s="11">
        <v>12040.220000000001</v>
      </c>
      <c r="Q95" s="11">
        <f t="shared" si="7"/>
        <v>37000.22</v>
      </c>
      <c r="R95" s="11">
        <v>12248.43</v>
      </c>
    </row>
    <row r="96" spans="2:18" s="12" customFormat="1" x14ac:dyDescent="0.25">
      <c r="B96" s="8">
        <v>90</v>
      </c>
      <c r="C96" s="23" t="s">
        <v>187</v>
      </c>
      <c r="D96" s="24" t="s">
        <v>188</v>
      </c>
      <c r="E96" s="11"/>
      <c r="F96" s="11"/>
      <c r="G96" s="11"/>
      <c r="H96" s="11"/>
      <c r="I96" s="11">
        <v>337.5</v>
      </c>
      <c r="J96" s="11">
        <v>7387.5</v>
      </c>
      <c r="K96" s="11">
        <v>6075</v>
      </c>
      <c r="L96" s="11">
        <f t="shared" si="5"/>
        <v>13800</v>
      </c>
      <c r="M96" s="11">
        <f t="shared" si="6"/>
        <v>13800</v>
      </c>
      <c r="N96" s="11">
        <v>3407.5</v>
      </c>
      <c r="O96" s="11">
        <v>7677.5</v>
      </c>
      <c r="P96" s="11">
        <v>19007.13</v>
      </c>
      <c r="Q96" s="11">
        <f t="shared" si="7"/>
        <v>30092.13</v>
      </c>
      <c r="R96" s="11">
        <v>13461.529200000001</v>
      </c>
    </row>
    <row r="97" spans="2:18" s="12" customFormat="1" x14ac:dyDescent="0.25">
      <c r="B97" s="8">
        <v>91</v>
      </c>
      <c r="C97" s="23" t="s">
        <v>189</v>
      </c>
      <c r="D97" s="24" t="s">
        <v>190</v>
      </c>
      <c r="E97" s="11"/>
      <c r="F97" s="11"/>
      <c r="G97" s="11"/>
      <c r="H97" s="11"/>
      <c r="I97" s="11">
        <v>800</v>
      </c>
      <c r="J97" s="11">
        <v>1625</v>
      </c>
      <c r="K97" s="11">
        <v>7575</v>
      </c>
      <c r="L97" s="11">
        <f t="shared" si="5"/>
        <v>10000</v>
      </c>
      <c r="M97" s="11">
        <f t="shared" si="6"/>
        <v>10000</v>
      </c>
      <c r="N97" s="11">
        <v>5250</v>
      </c>
      <c r="O97" s="11">
        <v>5500</v>
      </c>
      <c r="P97" s="11">
        <v>16150.410000000002</v>
      </c>
      <c r="Q97" s="11">
        <f t="shared" si="7"/>
        <v>26900.410000000003</v>
      </c>
      <c r="R97" s="11">
        <v>16417.96</v>
      </c>
    </row>
    <row r="98" spans="2:18" s="12" customFormat="1" x14ac:dyDescent="0.25">
      <c r="B98" s="17">
        <v>92</v>
      </c>
      <c r="C98" s="25" t="s">
        <v>191</v>
      </c>
      <c r="D98" s="26" t="s">
        <v>192</v>
      </c>
      <c r="E98" s="20"/>
      <c r="F98" s="20"/>
      <c r="G98" s="20"/>
      <c r="H98" s="20"/>
      <c r="I98" s="20">
        <v>0</v>
      </c>
      <c r="J98" s="20">
        <f>'[2]DECONTARE MAI 2025'!H93</f>
        <v>0</v>
      </c>
      <c r="K98" s="20">
        <f>'[3]REALIZAT IUNIE 2025'!E93</f>
        <v>0</v>
      </c>
      <c r="L98" s="20">
        <f t="shared" si="5"/>
        <v>0</v>
      </c>
      <c r="M98" s="20">
        <f t="shared" si="6"/>
        <v>0</v>
      </c>
      <c r="N98" s="20">
        <f>'[4]NECONSUMAT IUL'!E93</f>
        <v>0</v>
      </c>
      <c r="O98" s="20">
        <f>'[5]30.06.2025 - ALOCARE IUlIE'!Q98</f>
        <v>0</v>
      </c>
      <c r="P98" s="20">
        <v>0</v>
      </c>
      <c r="Q98" s="20">
        <f>'[5]30.06.2025 - ALOCARE IUlIE'!S98</f>
        <v>0</v>
      </c>
      <c r="R98" s="20">
        <f>'[1]ALOCARE OCT'!P98</f>
        <v>0</v>
      </c>
    </row>
    <row r="99" spans="2:18" x14ac:dyDescent="0.25">
      <c r="B99" s="27" t="s">
        <v>193</v>
      </c>
      <c r="C99" s="28"/>
      <c r="D99" s="29"/>
      <c r="E99" s="30">
        <f>SUM(E7:E88)</f>
        <v>2998880</v>
      </c>
      <c r="F99" s="30">
        <f>SUM(F7:F88)</f>
        <v>3214642.5</v>
      </c>
      <c r="G99" s="30">
        <f>SUM(G7:G88)</f>
        <v>3008920</v>
      </c>
      <c r="H99" s="30">
        <f>SUM(H7:H88)</f>
        <v>9222442.5</v>
      </c>
      <c r="I99" s="30">
        <f t="shared" ref="I99:R99" si="8">SUM(I7:I98)</f>
        <v>3355962.5</v>
      </c>
      <c r="J99" s="30">
        <f t="shared" si="8"/>
        <v>3431065</v>
      </c>
      <c r="K99" s="30">
        <f t="shared" si="8"/>
        <v>3387727.5</v>
      </c>
      <c r="L99" s="30">
        <f t="shared" si="8"/>
        <v>10174755</v>
      </c>
      <c r="M99" s="30">
        <f t="shared" si="8"/>
        <v>19397197.5</v>
      </c>
      <c r="N99" s="30">
        <f t="shared" si="8"/>
        <v>3486362.5</v>
      </c>
      <c r="O99" s="30">
        <f t="shared" si="8"/>
        <v>3178485</v>
      </c>
      <c r="P99" s="30">
        <f t="shared" si="8"/>
        <v>3299814.5785000003</v>
      </c>
      <c r="Q99" s="30">
        <f t="shared" si="8"/>
        <v>9964662.0785000008</v>
      </c>
      <c r="R99" s="30">
        <f t="shared" si="8"/>
        <v>3354176.4730999987</v>
      </c>
    </row>
  </sheetData>
  <mergeCells count="4">
    <mergeCell ref="A2:F2"/>
    <mergeCell ref="A3:F3"/>
    <mergeCell ref="A4:F4"/>
    <mergeCell ref="B99:C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2025-10-02T10:11:01Z</dcterms:created>
  <dcterms:modified xsi:type="dcterms:W3CDTF">2025-10-02T10:12:03Z</dcterms:modified>
</cp:coreProperties>
</file>